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an5/Google Drive/volunteer/ICPE-Monroe County Board business/Data and Research/IAPSS report on systemwide voucher impact/"/>
    </mc:Choice>
  </mc:AlternateContent>
  <xr:revisionPtr revIDLastSave="0" documentId="13_ncr:1_{375474B3-DBB3-C444-80DA-79651F953779}" xr6:coauthVersionLast="34" xr6:coauthVersionMax="34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79017" concurrentCalc="0"/>
</workbook>
</file>

<file path=xl/calcChain.xml><?xml version="1.0" encoding="utf-8"?>
<calcChain xmlns="http://schemas.openxmlformats.org/spreadsheetml/2006/main">
  <c r="H292" i="1" l="1"/>
  <c r="K29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4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L292" i="1"/>
  <c r="K293" i="1"/>
  <c r="L293" i="1"/>
  <c r="L294" i="1"/>
  <c r="C2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75" authorId="0" shapeId="0" xr:uid="{00000000-0006-0000-0000-000001000000}">
      <text>
        <r>
          <rPr>
            <sz val="12"/>
            <color rgb="FF000000"/>
            <rFont val="Calibri"/>
          </rPr>
          <t>733 additional students attended an IPS Innovation Network Charter School from a Corporation other than IPS</t>
        </r>
      </text>
    </comment>
    <comment ref="F175" authorId="0" shapeId="0" xr:uid="{00000000-0006-0000-0000-000002000000}">
      <text>
        <r>
          <rPr>
            <sz val="12"/>
            <color rgb="FF000000"/>
            <rFont val="Calibri"/>
          </rPr>
          <t>2,692 students in this category attended an IPS Innovation Network Charter School</t>
        </r>
      </text>
    </comment>
  </commentList>
</comments>
</file>

<file path=xl/sharedStrings.xml><?xml version="1.0" encoding="utf-8"?>
<sst xmlns="http://schemas.openxmlformats.org/spreadsheetml/2006/main" count="888" uniqueCount="605">
  <si>
    <t>Corporation ID</t>
  </si>
  <si>
    <t>Corporation Name</t>
  </si>
  <si>
    <t>State Funded Students 
with Legal Settlement
(D + F + H)</t>
  </si>
  <si>
    <t>Resident Enrollee</t>
  </si>
  <si>
    <t>Public Tranfers: Incoming</t>
  </si>
  <si>
    <t>Public Transfers: Outgoing</t>
  </si>
  <si>
    <t>Net Public Transfers
(E - F)</t>
  </si>
  <si>
    <t>Non-Public Transfers: Outgoing (Choice Scholarship)</t>
  </si>
  <si>
    <t>Net Public and Choice Scholarship Transfers
(E - F - H)</t>
  </si>
  <si>
    <t>Public and Charter Enrollment Without Vouchers</t>
  </si>
  <si>
    <t>District's Percent of State Enrollment without Vouchers</t>
  </si>
  <si>
    <t>District share if Voucher money was added to Basic Grant</t>
  </si>
  <si>
    <t>Corportation Grade</t>
  </si>
  <si>
    <t>0015</t>
  </si>
  <si>
    <t>Adams Central Community Schools</t>
  </si>
  <si>
    <t>B</t>
  </si>
  <si>
    <t>0025</t>
  </si>
  <si>
    <t>North Adams Community Schools</t>
  </si>
  <si>
    <t>0035</t>
  </si>
  <si>
    <t>South Adams Schools</t>
  </si>
  <si>
    <t>A</t>
  </si>
  <si>
    <t>0125</t>
  </si>
  <si>
    <t>M S D Southwest Allen County Schls</t>
  </si>
  <si>
    <t>0225</t>
  </si>
  <si>
    <t>Northwest Allen County Schools</t>
  </si>
  <si>
    <t>Appeal Pending</t>
  </si>
  <si>
    <t>0235</t>
  </si>
  <si>
    <t>Fort Wayne Community Schools</t>
  </si>
  <si>
    <t>C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</si>
  <si>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</si>
  <si>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</si>
  <si>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</si>
  <si>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</si>
  <si>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</si>
  <si>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</si>
  <si>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</si>
  <si>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</si>
  <si>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</si>
  <si>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</si>
  <si>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</si>
  <si>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</si>
  <si>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</si>
  <si>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</si>
  <si>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</si>
  <si>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</si>
  <si>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</si>
  <si>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</si>
  <si>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</si>
  <si>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School Corp</t>
  </si>
  <si>
    <t>0755</t>
  </si>
  <si>
    <t>Delphi Community School Corp</t>
  </si>
  <si>
    <t>0775</t>
  </si>
  <si>
    <t>Pioneer Regional School Corp</t>
  </si>
  <si>
    <t>0815</t>
  </si>
  <si>
    <t xml:space="preserve">Lewis Cass Schools </t>
  </si>
  <si>
    <t>0875</t>
  </si>
  <si>
    <t>Logansport Community Sch Corp</t>
  </si>
  <si>
    <t>0940</t>
  </si>
  <si>
    <t>West Clark Community Schools</t>
  </si>
  <si>
    <t>1000</t>
  </si>
  <si>
    <t>Clarksville Community School Corp</t>
  </si>
  <si>
    <t>1010</t>
  </si>
  <si>
    <t>Greater Clark County Schools</t>
  </si>
  <si>
    <t>1125</t>
  </si>
  <si>
    <t>Clay Community Schools</t>
  </si>
  <si>
    <t>1150</t>
  </si>
  <si>
    <t>Clinton Central School Corporation</t>
  </si>
  <si>
    <t>1160</t>
  </si>
  <si>
    <t>Clinton Prairie School Corporation</t>
  </si>
  <si>
    <t>1170</t>
  </si>
  <si>
    <t>Community Schools of Frankfort</t>
  </si>
  <si>
    <t>1180</t>
  </si>
  <si>
    <t>Rossville Con School District</t>
  </si>
  <si>
    <t>1300</t>
  </si>
  <si>
    <t>Crawford County Community Sch Corp</t>
  </si>
  <si>
    <t>1315</t>
  </si>
  <si>
    <t>Barr-Reeve Community Schools Inc</t>
  </si>
  <si>
    <t>1375</t>
  </si>
  <si>
    <t>North Daviess Com Schools</t>
  </si>
  <si>
    <t>1405</t>
  </si>
  <si>
    <t>Washington Community Schools</t>
  </si>
  <si>
    <t>1560</t>
  </si>
  <si>
    <t>Sunman-Dearborn Com Sch Corp</t>
  </si>
  <si>
    <t>1600</t>
  </si>
  <si>
    <t>South Dearborn Community Sch Corp</t>
  </si>
  <si>
    <t>1620</t>
  </si>
  <si>
    <t>Lawrenceburg Community School Corp</t>
  </si>
  <si>
    <t>1655</t>
  </si>
  <si>
    <t>Decatur County Community Schools</t>
  </si>
  <si>
    <t>1730</t>
  </si>
  <si>
    <t>Greensburg Community Schools</t>
  </si>
  <si>
    <t>1805</t>
  </si>
  <si>
    <t>DeKalb Co Eastern Com Sch Dist</t>
  </si>
  <si>
    <t>1820</t>
  </si>
  <si>
    <t>Garrett-Keyser-Butler Com Sch Corp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</si>
  <si>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</si>
  <si>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</si>
  <si>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</si>
  <si>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</si>
  <si>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</si>
  <si>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</si>
  <si>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</si>
  <si>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Community Sch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</si>
  <si>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</si>
  <si>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</si>
  <si>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</si>
  <si>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</si>
  <si>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</si>
  <si>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</si>
  <si>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</si>
  <si>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</si>
  <si>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</si>
  <si>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</si>
  <si>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</si>
  <si>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</si>
  <si>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</si>
  <si>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</si>
  <si>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</si>
  <si>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Consolidated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</si>
  <si>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</si>
  <si>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</si>
  <si>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</si>
  <si>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</si>
  <si>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</si>
  <si>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</si>
  <si>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</si>
  <si>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</si>
  <si>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</si>
  <si>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</si>
  <si>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</si>
  <si>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</si>
  <si>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</si>
  <si>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</si>
  <si>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</si>
  <si>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Corporation</t>
  </si>
  <si>
    <t>2400</t>
  </si>
  <si>
    <t>New Albany-Floyd Co Con Sch</t>
  </si>
  <si>
    <t>2435</t>
  </si>
  <si>
    <t>Attica Consolidated School Corp</t>
  </si>
  <si>
    <t>2440</t>
  </si>
  <si>
    <t>Covington Community School Corp</t>
  </si>
  <si>
    <t>2455</t>
  </si>
  <si>
    <t>Southeast Fountain School Corp</t>
  </si>
  <si>
    <t>2475</t>
  </si>
  <si>
    <t>Franklin County Community Sch Corp</t>
  </si>
  <si>
    <t>2645</t>
  </si>
  <si>
    <t>Rochester Community School Corp</t>
  </si>
  <si>
    <t>2650</t>
  </si>
  <si>
    <t>Caston School Corporation</t>
  </si>
  <si>
    <t>2725</t>
  </si>
  <si>
    <t>East Gibson School Corporation</t>
  </si>
  <si>
    <t>2735</t>
  </si>
  <si>
    <t>North Gibson School Corporation</t>
  </si>
  <si>
    <t>2765</t>
  </si>
  <si>
    <t>South Gibson School Corporation</t>
  </si>
  <si>
    <t>2815</t>
  </si>
  <si>
    <t>Eastbrook Community Sch Corp</t>
  </si>
  <si>
    <t>2825</t>
  </si>
  <si>
    <t>Madison-Grant United School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</si>
  <si>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</si>
  <si>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</si>
  <si>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</si>
  <si>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</si>
  <si>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</si>
  <si>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</si>
  <si>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</si>
  <si>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</si>
  <si>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</si>
  <si>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Corporation</t>
  </si>
  <si>
    <t>2960</t>
  </si>
  <si>
    <t>M S D Shakamak Schools</t>
  </si>
  <si>
    <t>2980</t>
  </si>
  <si>
    <t>White River Valley School District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</si>
  <si>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</si>
  <si>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</si>
  <si>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</si>
  <si>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</si>
  <si>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</si>
  <si>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</si>
  <si>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</si>
  <si>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</si>
  <si>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</si>
  <si>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</si>
  <si>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</si>
  <si>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</si>
  <si>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</si>
  <si>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</si>
  <si>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</si>
  <si>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</si>
  <si>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</si>
  <si>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School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</si>
  <si>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</si>
  <si>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</si>
  <si>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</si>
  <si>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</si>
  <si>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</si>
  <si>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</si>
  <si>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</si>
  <si>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</si>
  <si>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</si>
  <si>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</si>
  <si>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</si>
  <si>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School Corp</t>
  </si>
  <si>
    <t>3315</t>
  </si>
  <si>
    <t>Avon Community School Corp</t>
  </si>
  <si>
    <t>3325</t>
  </si>
  <si>
    <t>Danville Community School Corp</t>
  </si>
  <si>
    <t>3330</t>
  </si>
  <si>
    <t>Plainfield Community School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</si>
  <si>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</si>
  <si>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</si>
  <si>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</si>
  <si>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</si>
  <si>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</si>
  <si>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</si>
  <si>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</si>
  <si>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</si>
  <si>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</si>
  <si>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School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</si>
  <si>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</si>
  <si>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</si>
  <si>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</si>
  <si>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</si>
  <si>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</si>
  <si>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</si>
  <si>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</si>
  <si>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Corporation</t>
  </si>
  <si>
    <t>3490</t>
  </si>
  <si>
    <t>Western School Corporation</t>
  </si>
  <si>
    <t>3500</t>
  </si>
  <si>
    <t>Kokomo School Corporation</t>
  </si>
  <si>
    <t>D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</si>
  <si>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</si>
  <si>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</si>
  <si>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</si>
  <si>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</si>
  <si>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</si>
  <si>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</si>
  <si>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</si>
  <si>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</si>
  <si>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</si>
  <si>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</si>
  <si>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</si>
  <si>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</si>
  <si>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</si>
  <si>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</si>
  <si>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</si>
  <si>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Corporation</t>
  </si>
  <si>
    <t>3995</t>
  </si>
  <si>
    <t>Madison Consolidated Schools</t>
  </si>
  <si>
    <t>4000</t>
  </si>
  <si>
    <t>Southwestern-Jefferson Co Con</t>
  </si>
  <si>
    <t>4015</t>
  </si>
  <si>
    <t>Jennings County School Corporation</t>
  </si>
  <si>
    <t>4145</t>
  </si>
  <si>
    <t>Clark-Pleasant Community Sch Corp</t>
  </si>
  <si>
    <t>4205</t>
  </si>
  <si>
    <t>Center Grove Community School Corp</t>
  </si>
  <si>
    <t>4215</t>
  </si>
  <si>
    <t>Edinburgh Community School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</si>
  <si>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</si>
  <si>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</si>
  <si>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</si>
  <si>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</si>
  <si>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</si>
  <si>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</si>
  <si>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</si>
  <si>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</si>
  <si>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</si>
  <si>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</si>
  <si>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</si>
  <si>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School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</si>
  <si>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</si>
  <si>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</si>
  <si>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</si>
  <si>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</si>
  <si>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</si>
  <si>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</si>
  <si>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</si>
  <si>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</si>
  <si>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</si>
  <si>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Community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</si>
  <si>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</si>
  <si>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</si>
  <si>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</si>
  <si>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</si>
  <si>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</si>
  <si>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</si>
  <si>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</si>
  <si>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</si>
  <si>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</si>
  <si>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 Corp</t>
  </si>
  <si>
    <t>4615</t>
  </si>
  <si>
    <t>Lake Central School Corporation</t>
  </si>
  <si>
    <t>4645</t>
  </si>
  <si>
    <t>Tri-Creek School Corporation</t>
  </si>
  <si>
    <t>4650</t>
  </si>
  <si>
    <t>Lake Ridge New Tech Schools</t>
  </si>
  <si>
    <t>4660</t>
  </si>
  <si>
    <t>Crown Point Community School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</si>
  <si>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</si>
  <si>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</si>
  <si>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</si>
  <si>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</si>
  <si>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</si>
  <si>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</si>
  <si>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</si>
  <si>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</si>
  <si>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</si>
  <si>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</si>
  <si>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</si>
  <si>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</si>
  <si>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</si>
  <si>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</si>
  <si>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</si>
  <si>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</si>
  <si>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</si>
  <si>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School City of Whiting</t>
  </si>
  <si>
    <t>4805</t>
  </si>
  <si>
    <t>New Prairie United School Corp</t>
  </si>
  <si>
    <t>4860</t>
  </si>
  <si>
    <t>M S D of New Durham Township</t>
  </si>
  <si>
    <t>4915</t>
  </si>
  <si>
    <t>Tri-Township Cons School Corp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</si>
  <si>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</si>
  <si>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</si>
  <si>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</si>
  <si>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</si>
  <si>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</si>
  <si>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</si>
  <si>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</si>
  <si>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</si>
  <si>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</si>
  <si>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</si>
  <si>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</si>
  <si>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Schools</t>
  </si>
  <si>
    <t>5255</t>
  </si>
  <si>
    <t>South Madison Com Sch Corp</t>
  </si>
  <si>
    <t>5265</t>
  </si>
  <si>
    <t>Alexandria Community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</si>
  <si>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</si>
  <si>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</si>
  <si>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</si>
  <si>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</si>
  <si>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</si>
  <si>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</si>
  <si>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</si>
  <si>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</si>
  <si>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</si>
  <si>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</si>
  <si>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</si>
  <si>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</si>
  <si>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</si>
  <si>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</si>
  <si>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</si>
  <si>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</si>
  <si>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</si>
  <si>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</si>
  <si>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</si>
  <si>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</si>
  <si>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</si>
  <si>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</si>
  <si>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</si>
  <si>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</si>
  <si>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</si>
  <si>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</si>
  <si>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</si>
  <si>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</si>
  <si>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</si>
  <si>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</si>
  <si>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</si>
  <si>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</si>
  <si>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</si>
  <si>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</si>
  <si>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</si>
  <si>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</si>
  <si>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</si>
  <si>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</si>
  <si>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</si>
  <si>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</si>
  <si>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</si>
  <si>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</si>
  <si>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</si>
  <si>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</si>
  <si>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</si>
  <si>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</si>
  <si>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</si>
  <si>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</si>
  <si>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</si>
  <si>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</si>
  <si>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</si>
  <si>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Community Sch Corp</t>
  </si>
  <si>
    <t>5835</t>
  </si>
  <si>
    <t>North Montgomery Com Sch Corp</t>
  </si>
  <si>
    <t>5845</t>
  </si>
  <si>
    <t>South Montgomery Com Sch Corp</t>
  </si>
  <si>
    <t>5855</t>
  </si>
  <si>
    <t>Crawfordsville Community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</si>
  <si>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</si>
  <si>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</si>
  <si>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</si>
  <si>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</si>
  <si>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</si>
  <si>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</si>
  <si>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</si>
  <si>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</si>
  <si>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</si>
  <si>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</si>
  <si>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</si>
  <si>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</si>
  <si>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</si>
  <si>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</si>
  <si>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</si>
  <si>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Corporation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</si>
  <si>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</si>
  <si>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</si>
  <si>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</si>
  <si>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</si>
  <si>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</si>
  <si>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</si>
  <si>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</si>
  <si>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</si>
  <si>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</si>
  <si>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</si>
  <si>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</si>
  <si>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</si>
  <si>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</si>
  <si>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</si>
  <si>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6325</t>
  </si>
  <si>
    <t>Perry Central Com Schools Corp</t>
  </si>
  <si>
    <t>6340</t>
  </si>
  <si>
    <t>Cannelton City Schools</t>
  </si>
  <si>
    <t>F</t>
  </si>
  <si>
    <t>6350</t>
  </si>
  <si>
    <t>Tell City-Troy Twp School Corp</t>
  </si>
  <si>
    <t>6375</t>
  </si>
  <si>
    <t>North Central Parke Comm Schl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</si>
  <si>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</si>
  <si>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</si>
  <si>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</si>
  <si>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</si>
  <si>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</si>
  <si>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</si>
  <si>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</si>
  <si>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</si>
  <si>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</si>
  <si>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</si>
  <si>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</si>
  <si>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</si>
  <si>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</si>
  <si>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</si>
  <si>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</si>
  <si>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</si>
  <si>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</si>
  <si>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</si>
  <si>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</si>
  <si>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</si>
  <si>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6620</t>
  </si>
  <si>
    <t>Eastern Pulaski Community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</si>
  <si>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</si>
  <si>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</si>
  <si>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</si>
  <si>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</si>
  <si>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</si>
  <si>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</si>
  <si>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</si>
  <si>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</si>
  <si>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</si>
  <si>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School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</si>
  <si>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</si>
  <si>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</si>
  <si>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</si>
  <si>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</si>
  <si>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</si>
  <si>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</si>
  <si>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</si>
  <si>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</si>
  <si>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</si>
  <si>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</si>
  <si>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</si>
  <si>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</si>
  <si>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</si>
  <si>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School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</si>
  <si>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</si>
  <si>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</si>
  <si>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</si>
  <si>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</si>
  <si>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</si>
  <si>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</si>
  <si>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</si>
  <si>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</si>
  <si>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</si>
  <si>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School Corp</t>
  </si>
  <si>
    <t>7200</t>
  </si>
  <si>
    <t>School City of Mishawaka</t>
  </si>
  <si>
    <t>7205</t>
  </si>
  <si>
    <t>South Bend Community School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</si>
  <si>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</si>
  <si>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</si>
  <si>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</si>
  <si>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</si>
  <si>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</si>
  <si>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</si>
  <si>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</si>
  <si>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</si>
  <si>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</si>
  <si>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</si>
  <si>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</si>
  <si>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</si>
  <si>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</si>
  <si>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</si>
  <si>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</si>
  <si>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</si>
  <si>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</si>
  <si>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</si>
  <si>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</si>
  <si>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</si>
  <si>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</si>
  <si>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</si>
  <si>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</si>
  <si>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</si>
  <si>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</si>
  <si>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</si>
  <si>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</si>
  <si>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</si>
  <si>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</si>
  <si>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</si>
  <si>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</si>
  <si>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</si>
  <si>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</si>
  <si>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Corporation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</si>
  <si>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</si>
  <si>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</si>
  <si>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</si>
  <si>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</si>
  <si>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</si>
  <si>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</si>
  <si>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</si>
  <si>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</si>
  <si>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</si>
  <si>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</si>
  <si>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</si>
  <si>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</si>
  <si>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</si>
  <si>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</si>
  <si>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</si>
  <si>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School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</si>
  <si>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</si>
  <si>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</si>
  <si>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</si>
  <si>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</si>
  <si>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</si>
  <si>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</si>
  <si>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</si>
  <si>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</si>
  <si>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</si>
  <si>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</si>
  <si>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</si>
  <si>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</si>
  <si>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</si>
  <si>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</si>
  <si>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</si>
  <si>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</si>
  <si>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</si>
  <si>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</si>
  <si>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</si>
  <si>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</si>
  <si>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</si>
  <si>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</si>
  <si>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</si>
  <si>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Corporation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</si>
  <si>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</si>
  <si>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</si>
  <si>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</si>
  <si>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</si>
  <si>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</si>
  <si>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</si>
  <si>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</si>
  <si>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</si>
  <si>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</si>
  <si>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</si>
  <si>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</si>
  <si>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Community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</si>
  <si>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</si>
  <si>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</si>
  <si>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</si>
  <si>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</si>
  <si>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</si>
  <si>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</si>
  <si>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</si>
  <si>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Corporation</t>
  </si>
  <si>
    <t>8565</t>
  </si>
  <si>
    <t>Twin Lakes School Corp</t>
  </si>
  <si>
    <t>8625</t>
  </si>
  <si>
    <t>Smith-Green Community Schools</t>
  </si>
  <si>
    <t>8665</t>
  </si>
  <si>
    <t>Whitley County Con Schools</t>
  </si>
  <si>
    <t>Total</t>
  </si>
  <si>
    <t>Extra funded children</t>
  </si>
  <si>
    <t>Addt'l Funded Kids</t>
  </si>
  <si>
    <t>Total Funded Enrollment (w/O Vouchers</t>
  </si>
  <si>
    <t>Total redistributed voucher money</t>
  </si>
  <si>
    <t>Vouchers</t>
  </si>
  <si>
    <t>Average Voucher amount</t>
  </si>
  <si>
    <t>Total Voucher Money (est.)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</si>
</sst>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00000"/>
    <numFmt numFmtId="165" formatCode="&quot;$&quot;#,##0.00"/>
  </numFmts>
  <fonts count="7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95B3D7"/>
        <bgColor rgb="FF95B3D7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0" fillId="0" borderId="4" xfId="0" applyFont="1" applyBorder="1"/>
    <xf numFmtId="0" fontId="3" fillId="0" borderId="4" xfId="0" applyFont="1" applyBorder="1"/>
    <xf numFmtId="49" fontId="1" fillId="3" borderId="4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49" fontId="0" fillId="0" borderId="4" xfId="0" applyNumberFormat="1" applyFont="1" applyBorder="1"/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4" xfId="0" applyNumberFormat="1" applyFont="1" applyBorder="1"/>
    <xf numFmtId="165" fontId="3" fillId="0" borderId="4" xfId="0" applyNumberFormat="1" applyFont="1" applyBorder="1"/>
    <xf numFmtId="3" fontId="0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164" fontId="0" fillId="4" borderId="4" xfId="0" applyNumberFormat="1" applyFont="1" applyFill="1" applyBorder="1"/>
    <xf numFmtId="165" fontId="3" fillId="4" borderId="4" xfId="0" applyNumberFormat="1" applyFont="1" applyFill="1" applyBorder="1"/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65" fontId="3" fillId="5" borderId="4" xfId="0" applyNumberFormat="1" applyFont="1" applyFill="1" applyBorder="1"/>
    <xf numFmtId="0" fontId="3" fillId="6" borderId="4" xfId="0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6" fontId="1" fillId="6" borderId="4" xfId="0" applyNumberFormat="1" applyFont="1" applyFill="1" applyBorder="1" applyAlignment="1">
      <alignment horizontal="center"/>
    </xf>
    <xf numFmtId="6" fontId="6" fillId="6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62</xdr:row>
      <xdr:rowOff>25400</xdr:rowOff>
    </xdr:to>
    <xdr:sp macro="" textlink="">
      <xdr:nvSpPr>
        <xdr:cNvPr id="1027" name="Text Box 3" hidden="1">
          <a:extLst>
            <a:ext uri="{FF2B5EF4-FFF2-40B4-BE49-F238E27FC236}">
              <a16:creationId xmlns:a16="http://schemas.microsoft.com/office/drawing/2014/main" id="{B6185883-C8D7-0346-A695-F72824DEE77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9"/>
  <sheetViews>
    <sheetView tabSelected="1" workbookViewId="0">
      <pane ySplit="2" topLeftCell="A3" activePane="bottomLeft" state="frozen"/>
      <selection pane="bottomLeft" activeCell="P26" sqref="P26"/>
    </sheetView>
  </sheetViews>
  <sheetFormatPr baseColWidth="10" defaultColWidth="11.1640625" defaultRowHeight="15" customHeight="1" x14ac:dyDescent="0.2"/>
  <cols>
    <col min="1" max="1" width="12.5" customWidth="1"/>
    <col min="2" max="2" width="33" customWidth="1"/>
    <col min="3" max="3" width="23.6640625" hidden="1" customWidth="1"/>
    <col min="4" max="4" width="10.1640625" hidden="1" customWidth="1"/>
    <col min="5" max="5" width="16.1640625" hidden="1" customWidth="1"/>
    <col min="6" max="7" width="16.5" hidden="1" customWidth="1"/>
    <col min="8" max="8" width="18.83203125" hidden="1" customWidth="1"/>
    <col min="9" max="9" width="23.5" hidden="1" customWidth="1"/>
    <col min="10" max="10" width="22.1640625" customWidth="1"/>
    <col min="11" max="11" width="17.5" customWidth="1"/>
    <col min="12" max="12" width="16.6640625" customWidth="1"/>
    <col min="13" max="13" width="13.5" hidden="1" customWidth="1"/>
    <col min="14" max="26" width="8.83203125" customWidth="1"/>
  </cols>
  <sheetData>
    <row r="1" spans="1:13" ht="16" x14ac:dyDescent="0.2">
      <c r="A1" s="31"/>
      <c r="B1" s="32"/>
      <c r="C1" s="32"/>
      <c r="D1" s="32"/>
      <c r="E1" s="32"/>
      <c r="F1" s="32"/>
      <c r="G1" s="32"/>
      <c r="H1" s="32"/>
      <c r="I1" s="33"/>
      <c r="J1" s="1"/>
      <c r="K1" s="2"/>
      <c r="L1" s="3"/>
      <c r="M1" s="2"/>
    </row>
    <row r="2" spans="1:13" ht="64" x14ac:dyDescent="0.2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8" t="s">
        <v>12</v>
      </c>
    </row>
    <row r="3" spans="1:13" ht="16" x14ac:dyDescent="0.2">
      <c r="A3" s="9" t="s">
        <v>13</v>
      </c>
      <c r="B3" s="2" t="s">
        <v>14</v>
      </c>
      <c r="C3" s="10">
        <v>1092</v>
      </c>
      <c r="D3" s="11">
        <v>997</v>
      </c>
      <c r="E3" s="11">
        <v>281</v>
      </c>
      <c r="F3" s="11">
        <v>83</v>
      </c>
      <c r="G3" s="11">
        <v>198</v>
      </c>
      <c r="H3" s="11">
        <v>12</v>
      </c>
      <c r="I3" s="10">
        <v>186</v>
      </c>
      <c r="J3" s="10">
        <f t="shared" ref="J3:J291" si="0">C3-H3</f>
        <v>1080</v>
      </c>
      <c r="K3" s="12">
        <f t="shared" ref="K3:K291" si="1">J3/$J$294</f>
        <v>1.0478508869378594E-3</v>
      </c>
      <c r="L3" s="13">
        <f t="shared" ref="L3:L291" si="2">(K3*$K$298)</f>
        <v>158392.09221863988</v>
      </c>
      <c r="M3" s="10" t="s">
        <v>15</v>
      </c>
    </row>
    <row r="4" spans="1:13" ht="16" x14ac:dyDescent="0.2">
      <c r="A4" s="9" t="s">
        <v>16</v>
      </c>
      <c r="B4" s="2" t="s">
        <v>17</v>
      </c>
      <c r="C4" s="14">
        <v>2093</v>
      </c>
      <c r="D4" s="15">
        <v>1647</v>
      </c>
      <c r="E4" s="15">
        <v>68</v>
      </c>
      <c r="F4" s="15">
        <v>269</v>
      </c>
      <c r="G4" s="15">
        <v>-201</v>
      </c>
      <c r="H4" s="15">
        <v>177</v>
      </c>
      <c r="I4" s="14">
        <v>-378</v>
      </c>
      <c r="J4" s="14">
        <f t="shared" si="0"/>
        <v>1916</v>
      </c>
      <c r="K4" s="12">
        <f t="shared" si="1"/>
        <v>1.8589650920119805E-3</v>
      </c>
      <c r="L4" s="13">
        <f t="shared" si="2"/>
        <v>280999.30434343894</v>
      </c>
      <c r="M4" s="10" t="s">
        <v>15</v>
      </c>
    </row>
    <row r="5" spans="1:13" ht="16" x14ac:dyDescent="0.2">
      <c r="A5" s="9" t="s">
        <v>18</v>
      </c>
      <c r="B5" s="2" t="s">
        <v>19</v>
      </c>
      <c r="C5" s="14">
        <v>1213</v>
      </c>
      <c r="D5" s="15">
        <v>1124</v>
      </c>
      <c r="E5" s="15">
        <v>76</v>
      </c>
      <c r="F5" s="15">
        <v>86</v>
      </c>
      <c r="G5" s="15">
        <v>-10</v>
      </c>
      <c r="H5" s="15">
        <v>3</v>
      </c>
      <c r="I5" s="14">
        <v>-13</v>
      </c>
      <c r="J5" s="14">
        <f t="shared" si="0"/>
        <v>1210</v>
      </c>
      <c r="K5" s="12">
        <f t="shared" si="1"/>
        <v>1.1739810862914908E-3</v>
      </c>
      <c r="L5" s="13">
        <f t="shared" si="2"/>
        <v>177457.80702273545</v>
      </c>
      <c r="M5" s="10" t="s">
        <v>20</v>
      </c>
    </row>
    <row r="6" spans="1:13" ht="16" x14ac:dyDescent="0.2">
      <c r="A6" s="9" t="s">
        <v>21</v>
      </c>
      <c r="B6" s="2" t="s">
        <v>22</v>
      </c>
      <c r="C6" s="14">
        <v>7636</v>
      </c>
      <c r="D6" s="15">
        <v>7280</v>
      </c>
      <c r="E6" s="15">
        <v>60</v>
      </c>
      <c r="F6" s="15">
        <v>113</v>
      </c>
      <c r="G6" s="15">
        <v>-53</v>
      </c>
      <c r="H6" s="15">
        <v>243</v>
      </c>
      <c r="I6" s="14">
        <v>-296</v>
      </c>
      <c r="J6" s="14">
        <f t="shared" si="0"/>
        <v>7393</v>
      </c>
      <c r="K6" s="12">
        <f t="shared" si="1"/>
        <v>7.1729274140107362E-3</v>
      </c>
      <c r="L6" s="13">
        <f t="shared" si="2"/>
        <v>1084252.5349744488</v>
      </c>
      <c r="M6" s="10" t="s">
        <v>20</v>
      </c>
    </row>
    <row r="7" spans="1:13" ht="16" x14ac:dyDescent="0.2">
      <c r="A7" s="9" t="s">
        <v>23</v>
      </c>
      <c r="B7" s="2" t="s">
        <v>24</v>
      </c>
      <c r="C7" s="14">
        <v>7973</v>
      </c>
      <c r="D7" s="15">
        <v>7488</v>
      </c>
      <c r="E7" s="15">
        <v>59</v>
      </c>
      <c r="F7" s="15">
        <v>240</v>
      </c>
      <c r="G7" s="15">
        <v>-181</v>
      </c>
      <c r="H7" s="15">
        <v>245</v>
      </c>
      <c r="I7" s="14">
        <v>-426</v>
      </c>
      <c r="J7" s="14">
        <f t="shared" si="0"/>
        <v>7728</v>
      </c>
      <c r="K7" s="12">
        <f t="shared" si="1"/>
        <v>7.4979552354220167E-3</v>
      </c>
      <c r="L7" s="13">
        <f t="shared" si="2"/>
        <v>1133383.4154311565</v>
      </c>
      <c r="M7" s="10" t="s">
        <v>25</v>
      </c>
    </row>
    <row r="8" spans="1:13" ht="16" x14ac:dyDescent="0.2">
      <c r="A8" s="9" t="s">
        <v>26</v>
      </c>
      <c r="B8" s="2" t="s">
        <v>27</v>
      </c>
      <c r="C8" s="14">
        <v>35199</v>
      </c>
      <c r="D8" s="15">
        <v>28577</v>
      </c>
      <c r="E8" s="15">
        <v>64</v>
      </c>
      <c r="F8" s="15">
        <v>1902</v>
      </c>
      <c r="G8" s="15">
        <v>-1838</v>
      </c>
      <c r="H8" s="15">
        <v>4723</v>
      </c>
      <c r="I8" s="14">
        <v>-6561</v>
      </c>
      <c r="J8" s="14">
        <f t="shared" si="0"/>
        <v>30476</v>
      </c>
      <c r="K8" s="12">
        <f t="shared" si="1"/>
        <v>2.9568799657702042E-2</v>
      </c>
      <c r="L8" s="13">
        <f t="shared" si="2"/>
        <v>4469590.1874585832</v>
      </c>
      <c r="M8" s="10" t="s">
        <v>28</v>
      </c>
    </row>
    <row r="9" spans="1:13" ht="16" x14ac:dyDescent="0.2">
      <c r="A9" s="9" t="s">
        <v>29</v>
      </c>
      <c r="B9" s="2" t="s">
        <v>30</v>
      </c>
      <c r="C9" s="14">
        <v>10418</v>
      </c>
      <c r="D9" s="15">
        <v>9062</v>
      </c>
      <c r="E9" s="15">
        <v>617</v>
      </c>
      <c r="F9" s="15">
        <v>353</v>
      </c>
      <c r="G9" s="15">
        <v>264</v>
      </c>
      <c r="H9" s="15">
        <v>1007</v>
      </c>
      <c r="I9" s="14">
        <v>-743</v>
      </c>
      <c r="J9" s="14">
        <f t="shared" si="0"/>
        <v>9411</v>
      </c>
      <c r="K9" s="12">
        <f t="shared" si="1"/>
        <v>9.1308562009001816E-3</v>
      </c>
      <c r="L9" s="13">
        <f t="shared" si="2"/>
        <v>1380211.0924718706</v>
      </c>
      <c r="M9" s="10" t="s">
        <v>25</v>
      </c>
    </row>
    <row r="10" spans="1:13" ht="16" x14ac:dyDescent="0.2">
      <c r="A10" s="9" t="s">
        <v>31</v>
      </c>
      <c r="B10" s="2" t="s">
        <v>32</v>
      </c>
      <c r="C10" s="14">
        <v>11779</v>
      </c>
      <c r="D10" s="15">
        <v>10990</v>
      </c>
      <c r="E10" s="15">
        <v>305</v>
      </c>
      <c r="F10" s="15">
        <v>348</v>
      </c>
      <c r="G10" s="15">
        <v>-43</v>
      </c>
      <c r="H10" s="15">
        <v>442</v>
      </c>
      <c r="I10" s="14">
        <v>-485</v>
      </c>
      <c r="J10" s="14">
        <f t="shared" si="0"/>
        <v>11337</v>
      </c>
      <c r="K10" s="12">
        <f t="shared" si="1"/>
        <v>1.0999523615939364E-2</v>
      </c>
      <c r="L10" s="13">
        <f t="shared" si="2"/>
        <v>1662676.9902617785</v>
      </c>
      <c r="M10" s="10" t="s">
        <v>15</v>
      </c>
    </row>
    <row r="11" spans="1:13" ht="16" x14ac:dyDescent="0.2">
      <c r="A11" s="9" t="s">
        <v>33</v>
      </c>
      <c r="B11" s="2" t="s">
        <v>34</v>
      </c>
      <c r="C11" s="14">
        <v>870</v>
      </c>
      <c r="D11" s="15">
        <v>776</v>
      </c>
      <c r="E11" s="15">
        <v>108</v>
      </c>
      <c r="F11" s="15">
        <v>84</v>
      </c>
      <c r="G11" s="15">
        <v>24</v>
      </c>
      <c r="H11" s="15">
        <v>10</v>
      </c>
      <c r="I11" s="14">
        <v>14</v>
      </c>
      <c r="J11" s="14">
        <f t="shared" si="0"/>
        <v>860</v>
      </c>
      <c r="K11" s="12">
        <f t="shared" si="1"/>
        <v>8.3439978033940669E-4</v>
      </c>
      <c r="L11" s="13">
        <f t="shared" si="2"/>
        <v>126127.03639632437</v>
      </c>
      <c r="M11" s="10" t="s">
        <v>15</v>
      </c>
    </row>
    <row r="12" spans="1:13" ht="16" x14ac:dyDescent="0.2">
      <c r="A12" s="9" t="s">
        <v>35</v>
      </c>
      <c r="B12" s="2" t="s">
        <v>36</v>
      </c>
      <c r="C12" s="14">
        <v>1935</v>
      </c>
      <c r="D12" s="15">
        <v>1795</v>
      </c>
      <c r="E12" s="15">
        <v>36</v>
      </c>
      <c r="F12" s="15">
        <v>81</v>
      </c>
      <c r="G12" s="15">
        <v>-45</v>
      </c>
      <c r="H12" s="15">
        <v>59</v>
      </c>
      <c r="I12" s="14">
        <v>-104</v>
      </c>
      <c r="J12" s="14">
        <f t="shared" si="0"/>
        <v>1876</v>
      </c>
      <c r="K12" s="12">
        <f t="shared" si="1"/>
        <v>1.8201557999031708E-3</v>
      </c>
      <c r="L12" s="13">
        <f t="shared" si="2"/>
        <v>275132.93055756338</v>
      </c>
      <c r="M12" s="10" t="s">
        <v>15</v>
      </c>
    </row>
    <row r="13" spans="1:13" ht="16" x14ac:dyDescent="0.2">
      <c r="A13" s="9" t="s">
        <v>37</v>
      </c>
      <c r="B13" s="2" t="s">
        <v>38</v>
      </c>
      <c r="C13" s="14">
        <v>1889</v>
      </c>
      <c r="D13" s="15">
        <v>1636</v>
      </c>
      <c r="E13" s="15">
        <v>29</v>
      </c>
      <c r="F13" s="15">
        <v>252</v>
      </c>
      <c r="G13" s="15">
        <v>-223</v>
      </c>
      <c r="H13" s="15">
        <v>1</v>
      </c>
      <c r="I13" s="14">
        <v>-224</v>
      </c>
      <c r="J13" s="14">
        <f t="shared" si="0"/>
        <v>1888</v>
      </c>
      <c r="K13" s="12">
        <f t="shared" si="1"/>
        <v>1.8317985875358138E-3</v>
      </c>
      <c r="L13" s="13">
        <f t="shared" si="2"/>
        <v>276892.84269332606</v>
      </c>
      <c r="M13" s="10" t="s">
        <v>15</v>
      </c>
    </row>
    <row r="14" spans="1:13" ht="16" x14ac:dyDescent="0.2">
      <c r="A14" s="9" t="s">
        <v>39</v>
      </c>
      <c r="B14" s="2" t="s">
        <v>40</v>
      </c>
      <c r="C14" s="14">
        <v>1637</v>
      </c>
      <c r="D14" s="15">
        <v>1536</v>
      </c>
      <c r="E14" s="15">
        <v>129</v>
      </c>
      <c r="F14" s="15">
        <v>95</v>
      </c>
      <c r="G14" s="15">
        <v>34</v>
      </c>
      <c r="H14" s="15">
        <v>6</v>
      </c>
      <c r="I14" s="14">
        <v>28</v>
      </c>
      <c r="J14" s="14">
        <f t="shared" si="0"/>
        <v>1631</v>
      </c>
      <c r="K14" s="12">
        <f t="shared" si="1"/>
        <v>1.582448885736712E-3</v>
      </c>
      <c r="L14" s="13">
        <f t="shared" si="2"/>
        <v>239201.39111907565</v>
      </c>
      <c r="M14" s="10" t="s">
        <v>15</v>
      </c>
    </row>
    <row r="15" spans="1:13" ht="16" x14ac:dyDescent="0.2">
      <c r="A15" s="9" t="s">
        <v>41</v>
      </c>
      <c r="B15" s="2" t="s">
        <v>42</v>
      </c>
      <c r="C15" s="14">
        <v>6873</v>
      </c>
      <c r="D15" s="15">
        <v>6756</v>
      </c>
      <c r="E15" s="15">
        <v>36</v>
      </c>
      <c r="F15" s="15">
        <v>80</v>
      </c>
      <c r="G15" s="15">
        <v>-44</v>
      </c>
      <c r="H15" s="15">
        <v>38</v>
      </c>
      <c r="I15" s="14">
        <v>-82</v>
      </c>
      <c r="J15" s="14">
        <f t="shared" si="0"/>
        <v>6835</v>
      </c>
      <c r="K15" s="12">
        <f t="shared" si="1"/>
        <v>6.6315377890928421E-3</v>
      </c>
      <c r="L15" s="13">
        <f t="shared" si="2"/>
        <v>1002416.6206614849</v>
      </c>
      <c r="M15" s="10" t="s">
        <v>20</v>
      </c>
    </row>
    <row r="16" spans="1:13" ht="16" x14ac:dyDescent="0.2">
      <c r="A16" s="9" t="s">
        <v>43</v>
      </c>
      <c r="B16" s="2" t="s">
        <v>44</v>
      </c>
      <c r="C16" s="14">
        <v>3699</v>
      </c>
      <c r="D16" s="15">
        <v>3409</v>
      </c>
      <c r="E16" s="15">
        <v>76</v>
      </c>
      <c r="F16" s="15">
        <v>207</v>
      </c>
      <c r="G16" s="15">
        <v>-131</v>
      </c>
      <c r="H16" s="15">
        <v>85</v>
      </c>
      <c r="I16" s="14">
        <v>-216</v>
      </c>
      <c r="J16" s="14">
        <f t="shared" si="0"/>
        <v>3614</v>
      </c>
      <c r="K16" s="12">
        <f t="shared" si="1"/>
        <v>3.5064195420309485E-3</v>
      </c>
      <c r="L16" s="13">
        <f t="shared" si="2"/>
        <v>530026.87155385618</v>
      </c>
      <c r="M16" s="10" t="s">
        <v>15</v>
      </c>
    </row>
    <row r="17" spans="1:13" ht="16" x14ac:dyDescent="0.2">
      <c r="A17" s="9" t="s">
        <v>45</v>
      </c>
      <c r="B17" s="2" t="s">
        <v>46</v>
      </c>
      <c r="C17" s="14">
        <v>2046</v>
      </c>
      <c r="D17" s="15">
        <v>1847</v>
      </c>
      <c r="E17" s="15">
        <v>33</v>
      </c>
      <c r="F17" s="15">
        <v>173</v>
      </c>
      <c r="G17" s="15">
        <v>-140</v>
      </c>
      <c r="H17" s="15">
        <v>26</v>
      </c>
      <c r="I17" s="14">
        <v>-166</v>
      </c>
      <c r="J17" s="14">
        <f t="shared" si="0"/>
        <v>2020</v>
      </c>
      <c r="K17" s="12">
        <f t="shared" si="1"/>
        <v>1.9598692514948856E-3</v>
      </c>
      <c r="L17" s="13">
        <f t="shared" si="2"/>
        <v>296251.87618671544</v>
      </c>
      <c r="M17" s="10" t="s">
        <v>15</v>
      </c>
    </row>
    <row r="18" spans="1:13" ht="16" x14ac:dyDescent="0.2">
      <c r="A18" s="9" t="s">
        <v>47</v>
      </c>
      <c r="B18" s="2" t="s">
        <v>48</v>
      </c>
      <c r="C18" s="14">
        <v>1072</v>
      </c>
      <c r="D18" s="15">
        <v>995</v>
      </c>
      <c r="E18" s="15">
        <v>86</v>
      </c>
      <c r="F18" s="15">
        <v>70</v>
      </c>
      <c r="G18" s="15">
        <v>16</v>
      </c>
      <c r="H18" s="15">
        <v>7</v>
      </c>
      <c r="I18" s="14">
        <v>9</v>
      </c>
      <c r="J18" s="14">
        <f t="shared" si="0"/>
        <v>1065</v>
      </c>
      <c r="K18" s="12">
        <f t="shared" si="1"/>
        <v>1.0332974023970559E-3</v>
      </c>
      <c r="L18" s="13">
        <f t="shared" si="2"/>
        <v>156192.20204893657</v>
      </c>
      <c r="M18" s="10" t="s">
        <v>15</v>
      </c>
    </row>
    <row r="19" spans="1:13" ht="16" x14ac:dyDescent="0.2">
      <c r="A19" s="9" t="s">
        <v>49</v>
      </c>
      <c r="B19" s="2" t="s">
        <v>50</v>
      </c>
      <c r="C19" s="14">
        <v>1527</v>
      </c>
      <c r="D19" s="15">
        <v>1378</v>
      </c>
      <c r="E19" s="15">
        <v>37</v>
      </c>
      <c r="F19" s="15">
        <v>130</v>
      </c>
      <c r="G19" s="15">
        <v>-93</v>
      </c>
      <c r="H19" s="15">
        <v>19</v>
      </c>
      <c r="I19" s="14">
        <v>-112</v>
      </c>
      <c r="J19" s="14">
        <f t="shared" si="0"/>
        <v>1508</v>
      </c>
      <c r="K19" s="12">
        <f t="shared" si="1"/>
        <v>1.4631103125021224E-3</v>
      </c>
      <c r="L19" s="13">
        <f t="shared" si="2"/>
        <v>221162.2917275083</v>
      </c>
      <c r="M19" s="10" t="s">
        <v>15</v>
      </c>
    </row>
    <row r="20" spans="1:13" ht="16" x14ac:dyDescent="0.2">
      <c r="A20" s="9" t="s">
        <v>51</v>
      </c>
      <c r="B20" s="2" t="s">
        <v>52</v>
      </c>
      <c r="C20" s="14">
        <v>1005</v>
      </c>
      <c r="D20" s="15">
        <v>913</v>
      </c>
      <c r="E20" s="15">
        <v>44</v>
      </c>
      <c r="F20" s="15">
        <v>92</v>
      </c>
      <c r="G20" s="15">
        <v>-48</v>
      </c>
      <c r="H20" s="15">
        <v>0</v>
      </c>
      <c r="I20" s="14">
        <v>-48</v>
      </c>
      <c r="J20" s="14">
        <f t="shared" si="0"/>
        <v>1005</v>
      </c>
      <c r="K20" s="12">
        <f t="shared" si="1"/>
        <v>9.7508346423384154E-4</v>
      </c>
      <c r="L20" s="13">
        <f t="shared" si="2"/>
        <v>147392.64137012325</v>
      </c>
      <c r="M20" s="10" t="s">
        <v>15</v>
      </c>
    </row>
    <row r="21" spans="1:13" ht="15.75" customHeight="1" x14ac:dyDescent="0.2">
      <c r="A21" s="9" t="s">
        <v>53</v>
      </c>
      <c r="B21" s="2" t="s">
        <v>54</v>
      </c>
      <c r="C21" s="14">
        <v>1342</v>
      </c>
      <c r="D21" s="15">
        <v>1124</v>
      </c>
      <c r="E21" s="15">
        <v>187</v>
      </c>
      <c r="F21" s="15">
        <v>214</v>
      </c>
      <c r="G21" s="15">
        <v>-27</v>
      </c>
      <c r="H21" s="15">
        <v>4</v>
      </c>
      <c r="I21" s="14">
        <v>-31</v>
      </c>
      <c r="J21" s="14">
        <f t="shared" si="0"/>
        <v>1338</v>
      </c>
      <c r="K21" s="12">
        <f t="shared" si="1"/>
        <v>1.2981708210396815E-3</v>
      </c>
      <c r="L21" s="13">
        <f t="shared" si="2"/>
        <v>196230.20313753723</v>
      </c>
      <c r="M21" s="10" t="s">
        <v>15</v>
      </c>
    </row>
    <row r="22" spans="1:13" ht="15.75" customHeight="1" x14ac:dyDescent="0.2">
      <c r="A22" s="9" t="s">
        <v>55</v>
      </c>
      <c r="B22" s="2" t="s">
        <v>56</v>
      </c>
      <c r="C22" s="14">
        <v>4225</v>
      </c>
      <c r="D22" s="15">
        <v>3980</v>
      </c>
      <c r="E22" s="15">
        <v>180</v>
      </c>
      <c r="F22" s="15">
        <v>248</v>
      </c>
      <c r="G22" s="15">
        <v>-68</v>
      </c>
      <c r="H22" s="15">
        <v>1</v>
      </c>
      <c r="I22" s="14">
        <v>-69</v>
      </c>
      <c r="J22" s="14">
        <f t="shared" si="0"/>
        <v>4224</v>
      </c>
      <c r="K22" s="12">
        <f t="shared" si="1"/>
        <v>4.0982612466902947E-3</v>
      </c>
      <c r="L22" s="13">
        <f t="shared" si="2"/>
        <v>619489.07178845827</v>
      </c>
      <c r="M22" s="10" t="s">
        <v>15</v>
      </c>
    </row>
    <row r="23" spans="1:13" ht="15.75" customHeight="1" x14ac:dyDescent="0.2">
      <c r="A23" s="9" t="s">
        <v>57</v>
      </c>
      <c r="B23" s="2" t="s">
        <v>58</v>
      </c>
      <c r="C23" s="14">
        <v>5023</v>
      </c>
      <c r="D23" s="15">
        <v>4304</v>
      </c>
      <c r="E23" s="15">
        <v>372</v>
      </c>
      <c r="F23" s="15">
        <v>574</v>
      </c>
      <c r="G23" s="15">
        <v>-202</v>
      </c>
      <c r="H23" s="15">
        <v>146</v>
      </c>
      <c r="I23" s="14">
        <v>-348</v>
      </c>
      <c r="J23" s="14">
        <f t="shared" si="0"/>
        <v>4877</v>
      </c>
      <c r="K23" s="12">
        <f t="shared" si="1"/>
        <v>4.7318229403666119E-3</v>
      </c>
      <c r="L23" s="13">
        <f t="shared" si="2"/>
        <v>715257.62384287664</v>
      </c>
      <c r="M23" s="10" t="s">
        <v>15</v>
      </c>
    </row>
    <row r="24" spans="1:13" ht="15.75" customHeight="1" x14ac:dyDescent="0.2">
      <c r="A24" s="9" t="s">
        <v>59</v>
      </c>
      <c r="B24" s="2" t="s">
        <v>60</v>
      </c>
      <c r="C24" s="14">
        <v>1530</v>
      </c>
      <c r="D24" s="15">
        <v>1111</v>
      </c>
      <c r="E24" s="15">
        <v>259</v>
      </c>
      <c r="F24" s="15">
        <v>341</v>
      </c>
      <c r="G24" s="15">
        <v>-82</v>
      </c>
      <c r="H24" s="15">
        <v>78</v>
      </c>
      <c r="I24" s="14">
        <v>-160</v>
      </c>
      <c r="J24" s="14">
        <f t="shared" si="0"/>
        <v>1452</v>
      </c>
      <c r="K24" s="12">
        <f t="shared" si="1"/>
        <v>1.408777303549789E-3</v>
      </c>
      <c r="L24" s="13">
        <f t="shared" si="2"/>
        <v>212949.36842728255</v>
      </c>
      <c r="M24" s="10" t="s">
        <v>28</v>
      </c>
    </row>
    <row r="25" spans="1:13" ht="15.75" customHeight="1" x14ac:dyDescent="0.2">
      <c r="A25" s="9" t="s">
        <v>61</v>
      </c>
      <c r="B25" s="2" t="s">
        <v>62</v>
      </c>
      <c r="C25" s="14">
        <v>11351</v>
      </c>
      <c r="D25" s="15">
        <v>9887</v>
      </c>
      <c r="E25" s="15">
        <v>229</v>
      </c>
      <c r="F25" s="15">
        <v>1161</v>
      </c>
      <c r="G25" s="15">
        <v>-932</v>
      </c>
      <c r="H25" s="15">
        <v>305</v>
      </c>
      <c r="I25" s="14">
        <v>-1237</v>
      </c>
      <c r="J25" s="14">
        <f t="shared" si="0"/>
        <v>11046</v>
      </c>
      <c r="K25" s="12">
        <f t="shared" si="1"/>
        <v>1.0717186015847775E-2</v>
      </c>
      <c r="L25" s="13">
        <f t="shared" si="2"/>
        <v>1619999.1209695337</v>
      </c>
      <c r="M25" s="10" t="s">
        <v>15</v>
      </c>
    </row>
    <row r="26" spans="1:13" ht="15.75" customHeight="1" x14ac:dyDescent="0.2">
      <c r="A26" s="9" t="s">
        <v>63</v>
      </c>
      <c r="B26" s="2" t="s">
        <v>64</v>
      </c>
      <c r="C26" s="14">
        <v>4095</v>
      </c>
      <c r="D26" s="15">
        <v>3931</v>
      </c>
      <c r="E26" s="15">
        <v>184</v>
      </c>
      <c r="F26" s="15">
        <v>156</v>
      </c>
      <c r="G26" s="15">
        <v>28</v>
      </c>
      <c r="H26" s="15">
        <v>8</v>
      </c>
      <c r="I26" s="14">
        <v>20</v>
      </c>
      <c r="J26" s="14">
        <f t="shared" si="0"/>
        <v>4087</v>
      </c>
      <c r="K26" s="12">
        <f t="shared" si="1"/>
        <v>3.9653394212176224E-3</v>
      </c>
      <c r="L26" s="13">
        <f t="shared" si="2"/>
        <v>599396.74157183454</v>
      </c>
      <c r="M26" s="10" t="s">
        <v>15</v>
      </c>
    </row>
    <row r="27" spans="1:13" ht="15.75" customHeight="1" x14ac:dyDescent="0.2">
      <c r="A27" s="9" t="s">
        <v>65</v>
      </c>
      <c r="B27" s="2" t="s">
        <v>66</v>
      </c>
      <c r="C27" s="14">
        <v>985</v>
      </c>
      <c r="D27" s="15">
        <v>892</v>
      </c>
      <c r="E27" s="15">
        <v>0</v>
      </c>
      <c r="F27" s="15">
        <v>87</v>
      </c>
      <c r="G27" s="15">
        <v>-87</v>
      </c>
      <c r="H27" s="15">
        <v>6</v>
      </c>
      <c r="I27" s="14">
        <v>-93</v>
      </c>
      <c r="J27" s="14">
        <f t="shared" si="0"/>
        <v>979</v>
      </c>
      <c r="K27" s="12">
        <f t="shared" si="1"/>
        <v>9.4985742436311531E-4</v>
      </c>
      <c r="L27" s="13">
        <f t="shared" si="2"/>
        <v>143579.49840930416</v>
      </c>
      <c r="M27" s="10" t="s">
        <v>15</v>
      </c>
    </row>
    <row r="28" spans="1:13" ht="15.75" customHeight="1" x14ac:dyDescent="0.2">
      <c r="A28" s="9" t="s">
        <v>67</v>
      </c>
      <c r="B28" s="2" t="s">
        <v>68</v>
      </c>
      <c r="C28" s="14">
        <v>1271</v>
      </c>
      <c r="D28" s="15">
        <v>1204</v>
      </c>
      <c r="E28" s="15">
        <v>3</v>
      </c>
      <c r="F28" s="15">
        <v>52</v>
      </c>
      <c r="G28" s="15">
        <v>-49</v>
      </c>
      <c r="H28" s="15">
        <v>15</v>
      </c>
      <c r="I28" s="14">
        <v>-64</v>
      </c>
      <c r="J28" s="14">
        <f t="shared" si="0"/>
        <v>1256</v>
      </c>
      <c r="K28" s="12">
        <f t="shared" si="1"/>
        <v>1.2186117722166219E-3</v>
      </c>
      <c r="L28" s="13">
        <f t="shared" si="2"/>
        <v>184204.13687649235</v>
      </c>
      <c r="M28" s="10" t="s">
        <v>15</v>
      </c>
    </row>
    <row r="29" spans="1:13" ht="15.75" customHeight="1" x14ac:dyDescent="0.2">
      <c r="A29" s="9" t="s">
        <v>69</v>
      </c>
      <c r="B29" s="2" t="s">
        <v>70</v>
      </c>
      <c r="C29" s="14">
        <v>3123</v>
      </c>
      <c r="D29" s="15">
        <v>3014</v>
      </c>
      <c r="E29" s="15">
        <v>57</v>
      </c>
      <c r="F29" s="15">
        <v>89</v>
      </c>
      <c r="G29" s="15">
        <v>-32</v>
      </c>
      <c r="H29" s="15">
        <v>22</v>
      </c>
      <c r="I29" s="14">
        <v>-54</v>
      </c>
      <c r="J29" s="14">
        <f t="shared" si="0"/>
        <v>3101</v>
      </c>
      <c r="K29" s="12">
        <f t="shared" si="1"/>
        <v>3.0086903707354654E-3</v>
      </c>
      <c r="L29" s="13">
        <f t="shared" si="2"/>
        <v>454790.6277500022</v>
      </c>
      <c r="M29" s="10" t="s">
        <v>28</v>
      </c>
    </row>
    <row r="30" spans="1:13" ht="15.75" customHeight="1" x14ac:dyDescent="0.2">
      <c r="A30" s="9" t="s">
        <v>71</v>
      </c>
      <c r="B30" s="2" t="s">
        <v>72</v>
      </c>
      <c r="C30" s="14">
        <v>890</v>
      </c>
      <c r="D30" s="15">
        <v>844</v>
      </c>
      <c r="E30" s="15">
        <v>137</v>
      </c>
      <c r="F30" s="15">
        <v>33</v>
      </c>
      <c r="G30" s="15">
        <v>104</v>
      </c>
      <c r="H30" s="15">
        <v>13</v>
      </c>
      <c r="I30" s="14">
        <v>91</v>
      </c>
      <c r="J30" s="14">
        <f t="shared" si="0"/>
        <v>877</v>
      </c>
      <c r="K30" s="12">
        <f t="shared" si="1"/>
        <v>8.5089372948565073E-4</v>
      </c>
      <c r="L30" s="13">
        <f t="shared" si="2"/>
        <v>128620.24525532148</v>
      </c>
      <c r="M30" s="10" t="s">
        <v>20</v>
      </c>
    </row>
    <row r="31" spans="1:13" ht="15.75" customHeight="1" x14ac:dyDescent="0.2">
      <c r="A31" s="9" t="s">
        <v>73</v>
      </c>
      <c r="B31" s="2" t="s">
        <v>74</v>
      </c>
      <c r="C31" s="14">
        <v>1595</v>
      </c>
      <c r="D31" s="15">
        <v>1461</v>
      </c>
      <c r="E31" s="15">
        <v>3</v>
      </c>
      <c r="F31" s="15">
        <v>133</v>
      </c>
      <c r="G31" s="15">
        <v>-130</v>
      </c>
      <c r="H31" s="15">
        <v>1</v>
      </c>
      <c r="I31" s="14">
        <v>-131</v>
      </c>
      <c r="J31" s="14">
        <f t="shared" si="0"/>
        <v>1594</v>
      </c>
      <c r="K31" s="12">
        <f t="shared" si="1"/>
        <v>1.5465502905360631E-3</v>
      </c>
      <c r="L31" s="13">
        <f t="shared" si="2"/>
        <v>233774.99536714077</v>
      </c>
      <c r="M31" s="10" t="s">
        <v>15</v>
      </c>
    </row>
    <row r="32" spans="1:13" ht="15.75" customHeight="1" x14ac:dyDescent="0.2">
      <c r="A32" s="9" t="s">
        <v>75</v>
      </c>
      <c r="B32" s="2" t="s">
        <v>76</v>
      </c>
      <c r="C32" s="14">
        <v>685</v>
      </c>
      <c r="D32" s="15">
        <v>674</v>
      </c>
      <c r="E32" s="15">
        <v>178</v>
      </c>
      <c r="F32" s="15">
        <v>9</v>
      </c>
      <c r="G32" s="15">
        <v>169</v>
      </c>
      <c r="H32" s="15">
        <v>2</v>
      </c>
      <c r="I32" s="14">
        <v>167</v>
      </c>
      <c r="J32" s="14">
        <f t="shared" si="0"/>
        <v>683</v>
      </c>
      <c r="K32" s="12">
        <f t="shared" si="1"/>
        <v>6.6266866275792411E-4</v>
      </c>
      <c r="L32" s="13">
        <f t="shared" si="2"/>
        <v>100168.33239382505</v>
      </c>
      <c r="M32" s="10" t="s">
        <v>20</v>
      </c>
    </row>
    <row r="33" spans="1:13" ht="15.75" customHeight="1" x14ac:dyDescent="0.2">
      <c r="A33" s="9" t="s">
        <v>77</v>
      </c>
      <c r="B33" s="2" t="s">
        <v>78</v>
      </c>
      <c r="C33" s="14">
        <v>1066</v>
      </c>
      <c r="D33" s="15">
        <v>1033</v>
      </c>
      <c r="E33" s="15">
        <v>177</v>
      </c>
      <c r="F33" s="15">
        <v>29</v>
      </c>
      <c r="G33" s="15">
        <v>148</v>
      </c>
      <c r="H33" s="15">
        <v>4</v>
      </c>
      <c r="I33" s="14">
        <v>144</v>
      </c>
      <c r="J33" s="14">
        <f t="shared" si="0"/>
        <v>1062</v>
      </c>
      <c r="K33" s="12">
        <f t="shared" si="1"/>
        <v>1.0303867054888953E-3</v>
      </c>
      <c r="L33" s="13">
        <f t="shared" si="2"/>
        <v>155752.22401499591</v>
      </c>
      <c r="M33" s="10" t="s">
        <v>20</v>
      </c>
    </row>
    <row r="34" spans="1:13" ht="15.75" customHeight="1" x14ac:dyDescent="0.2">
      <c r="A34" s="9" t="s">
        <v>79</v>
      </c>
      <c r="B34" s="2" t="s">
        <v>80</v>
      </c>
      <c r="C34" s="14">
        <v>3046</v>
      </c>
      <c r="D34" s="15">
        <v>2600</v>
      </c>
      <c r="E34" s="15">
        <v>0</v>
      </c>
      <c r="F34" s="15">
        <v>224</v>
      </c>
      <c r="G34" s="15">
        <v>-224</v>
      </c>
      <c r="H34" s="15">
        <v>222</v>
      </c>
      <c r="I34" s="14">
        <v>-446</v>
      </c>
      <c r="J34" s="14">
        <f t="shared" si="0"/>
        <v>2824</v>
      </c>
      <c r="K34" s="12">
        <f t="shared" si="1"/>
        <v>2.7399360228819586E-3</v>
      </c>
      <c r="L34" s="13">
        <f t="shared" si="2"/>
        <v>414165.98928281397</v>
      </c>
      <c r="M34" s="10" t="s">
        <v>25</v>
      </c>
    </row>
    <row r="35" spans="1:13" ht="15.75" customHeight="1" x14ac:dyDescent="0.2">
      <c r="A35" s="9" t="s">
        <v>81</v>
      </c>
      <c r="B35" s="2" t="s">
        <v>82</v>
      </c>
      <c r="C35" s="14">
        <v>4077</v>
      </c>
      <c r="D35" s="15">
        <v>3672</v>
      </c>
      <c r="E35" s="15">
        <v>121</v>
      </c>
      <c r="F35" s="15">
        <v>341</v>
      </c>
      <c r="G35" s="15">
        <v>-220</v>
      </c>
      <c r="H35" s="15">
        <v>64</v>
      </c>
      <c r="I35" s="14">
        <v>-284</v>
      </c>
      <c r="J35" s="14">
        <f t="shared" si="0"/>
        <v>4013</v>
      </c>
      <c r="K35" s="12">
        <f t="shared" si="1"/>
        <v>3.8935422308163242E-3</v>
      </c>
      <c r="L35" s="13">
        <f t="shared" si="2"/>
        <v>588543.95006796473</v>
      </c>
      <c r="M35" s="10" t="s">
        <v>20</v>
      </c>
    </row>
    <row r="36" spans="1:13" ht="15.75" customHeight="1" x14ac:dyDescent="0.2">
      <c r="A36" s="9" t="s">
        <v>83</v>
      </c>
      <c r="B36" s="2" t="s">
        <v>84</v>
      </c>
      <c r="C36" s="14">
        <v>2747</v>
      </c>
      <c r="D36" s="15">
        <v>2319</v>
      </c>
      <c r="E36" s="15">
        <v>130</v>
      </c>
      <c r="F36" s="15">
        <v>353</v>
      </c>
      <c r="G36" s="15">
        <v>-223</v>
      </c>
      <c r="H36" s="15">
        <v>75</v>
      </c>
      <c r="I36" s="14">
        <v>-298</v>
      </c>
      <c r="J36" s="14">
        <f t="shared" si="0"/>
        <v>2672</v>
      </c>
      <c r="K36" s="12">
        <f t="shared" si="1"/>
        <v>2.5924607128684821E-3</v>
      </c>
      <c r="L36" s="13">
        <f t="shared" si="2"/>
        <v>391873.7688964869</v>
      </c>
      <c r="M36" s="10" t="s">
        <v>28</v>
      </c>
    </row>
    <row r="37" spans="1:13" ht="15.75" customHeight="1" x14ac:dyDescent="0.2">
      <c r="A37" s="9" t="s">
        <v>85</v>
      </c>
      <c r="B37" s="2" t="s">
        <v>86</v>
      </c>
      <c r="C37" s="14">
        <v>1798</v>
      </c>
      <c r="D37" s="15">
        <v>1700</v>
      </c>
      <c r="E37" s="15">
        <v>349</v>
      </c>
      <c r="F37" s="15">
        <v>82</v>
      </c>
      <c r="G37" s="15">
        <v>267</v>
      </c>
      <c r="H37" s="15">
        <v>16</v>
      </c>
      <c r="I37" s="14">
        <v>251</v>
      </c>
      <c r="J37" s="14">
        <f t="shared" si="0"/>
        <v>1782</v>
      </c>
      <c r="K37" s="12">
        <f t="shared" si="1"/>
        <v>1.7289539634474682E-3</v>
      </c>
      <c r="L37" s="13">
        <f t="shared" si="2"/>
        <v>261346.95216075584</v>
      </c>
      <c r="M37" s="10" t="s">
        <v>20</v>
      </c>
    </row>
    <row r="38" spans="1:13" ht="15.75" customHeight="1" x14ac:dyDescent="0.2">
      <c r="A38" s="9" t="s">
        <v>87</v>
      </c>
      <c r="B38" s="2" t="s">
        <v>88</v>
      </c>
      <c r="C38" s="14">
        <v>1900</v>
      </c>
      <c r="D38" s="15">
        <v>1736</v>
      </c>
      <c r="E38" s="15">
        <v>247</v>
      </c>
      <c r="F38" s="15">
        <v>136</v>
      </c>
      <c r="G38" s="15">
        <v>111</v>
      </c>
      <c r="H38" s="15">
        <v>28</v>
      </c>
      <c r="I38" s="14">
        <v>83</v>
      </c>
      <c r="J38" s="14">
        <f t="shared" si="0"/>
        <v>1872</v>
      </c>
      <c r="K38" s="12">
        <f t="shared" si="1"/>
        <v>1.8162748706922899E-3</v>
      </c>
      <c r="L38" s="13">
        <f t="shared" si="2"/>
        <v>274546.29317897581</v>
      </c>
      <c r="M38" s="10" t="s">
        <v>15</v>
      </c>
    </row>
    <row r="39" spans="1:13" ht="15.75" customHeight="1" x14ac:dyDescent="0.2">
      <c r="A39" s="9" t="s">
        <v>89</v>
      </c>
      <c r="B39" s="2" t="s">
        <v>90</v>
      </c>
      <c r="C39" s="14">
        <v>2393</v>
      </c>
      <c r="D39" s="15">
        <v>2149</v>
      </c>
      <c r="E39" s="15">
        <v>0</v>
      </c>
      <c r="F39" s="15">
        <v>199</v>
      </c>
      <c r="G39" s="15">
        <v>-199</v>
      </c>
      <c r="H39" s="15">
        <v>45</v>
      </c>
      <c r="I39" s="14">
        <v>-244</v>
      </c>
      <c r="J39" s="14">
        <f t="shared" si="0"/>
        <v>2348</v>
      </c>
      <c r="K39" s="12">
        <f t="shared" si="1"/>
        <v>2.2781054467871241E-3</v>
      </c>
      <c r="L39" s="13">
        <f t="shared" si="2"/>
        <v>344356.14123089489</v>
      </c>
      <c r="M39" s="10" t="s">
        <v>28</v>
      </c>
    </row>
    <row r="40" spans="1:13" ht="15.75" customHeight="1" x14ac:dyDescent="0.2">
      <c r="A40" s="9" t="s">
        <v>91</v>
      </c>
      <c r="B40" s="2" t="s">
        <v>92</v>
      </c>
      <c r="C40" s="14">
        <v>1380</v>
      </c>
      <c r="D40" s="15">
        <v>1248</v>
      </c>
      <c r="E40" s="15">
        <v>99</v>
      </c>
      <c r="F40" s="15">
        <v>102</v>
      </c>
      <c r="G40" s="15">
        <v>-3</v>
      </c>
      <c r="H40" s="15">
        <v>30</v>
      </c>
      <c r="I40" s="14">
        <v>-33</v>
      </c>
      <c r="J40" s="14">
        <f t="shared" si="0"/>
        <v>1350</v>
      </c>
      <c r="K40" s="12">
        <f t="shared" si="1"/>
        <v>1.3098136086723245E-3</v>
      </c>
      <c r="L40" s="13">
        <f t="shared" si="2"/>
        <v>197990.11527329989</v>
      </c>
      <c r="M40" s="10" t="s">
        <v>20</v>
      </c>
    </row>
    <row r="41" spans="1:13" ht="15.75" customHeight="1" x14ac:dyDescent="0.2">
      <c r="A41" s="9" t="s">
        <v>93</v>
      </c>
      <c r="B41" s="2" t="s">
        <v>94</v>
      </c>
      <c r="C41" s="14">
        <v>1745</v>
      </c>
      <c r="D41" s="15">
        <v>1576</v>
      </c>
      <c r="E41" s="15">
        <v>197</v>
      </c>
      <c r="F41" s="15">
        <v>114</v>
      </c>
      <c r="G41" s="15">
        <v>83</v>
      </c>
      <c r="H41" s="15">
        <v>55</v>
      </c>
      <c r="I41" s="14">
        <v>28</v>
      </c>
      <c r="J41" s="14">
        <f t="shared" si="0"/>
        <v>1690</v>
      </c>
      <c r="K41" s="12">
        <f t="shared" si="1"/>
        <v>1.6396925915972062E-3</v>
      </c>
      <c r="L41" s="13">
        <f t="shared" si="2"/>
        <v>247854.29245324209</v>
      </c>
      <c r="M41" s="10" t="s">
        <v>15</v>
      </c>
    </row>
    <row r="42" spans="1:13" ht="15.75" customHeight="1" x14ac:dyDescent="0.2">
      <c r="A42" s="9" t="s">
        <v>95</v>
      </c>
      <c r="B42" s="2" t="s">
        <v>96</v>
      </c>
      <c r="C42" s="14">
        <v>3777</v>
      </c>
      <c r="D42" s="15">
        <v>3314</v>
      </c>
      <c r="E42" s="15">
        <v>179</v>
      </c>
      <c r="F42" s="15">
        <v>338</v>
      </c>
      <c r="G42" s="15">
        <v>-159</v>
      </c>
      <c r="H42" s="15">
        <v>125</v>
      </c>
      <c r="I42" s="14">
        <v>-284</v>
      </c>
      <c r="J42" s="14">
        <f t="shared" si="0"/>
        <v>3652</v>
      </c>
      <c r="K42" s="12">
        <f t="shared" si="1"/>
        <v>3.5432883695343175E-3</v>
      </c>
      <c r="L42" s="13">
        <f t="shared" si="2"/>
        <v>535599.92665043788</v>
      </c>
      <c r="M42" s="10" t="s">
        <v>25</v>
      </c>
    </row>
    <row r="43" spans="1:13" ht="15.75" customHeight="1" x14ac:dyDescent="0.2">
      <c r="A43" s="9" t="s">
        <v>97</v>
      </c>
      <c r="B43" s="2" t="s">
        <v>98</v>
      </c>
      <c r="C43" s="14">
        <v>2587</v>
      </c>
      <c r="D43" s="15">
        <v>2340</v>
      </c>
      <c r="E43" s="15">
        <v>326</v>
      </c>
      <c r="F43" s="15">
        <v>241</v>
      </c>
      <c r="G43" s="15">
        <v>85</v>
      </c>
      <c r="H43" s="15">
        <v>6</v>
      </c>
      <c r="I43" s="14">
        <v>79</v>
      </c>
      <c r="J43" s="14">
        <f t="shared" si="0"/>
        <v>2581</v>
      </c>
      <c r="K43" s="12">
        <f t="shared" si="1"/>
        <v>2.5041695733209403E-3</v>
      </c>
      <c r="L43" s="13">
        <f t="shared" si="2"/>
        <v>378527.76853361999</v>
      </c>
      <c r="M43" s="10" t="s">
        <v>15</v>
      </c>
    </row>
    <row r="44" spans="1:13" ht="15.75" customHeight="1" x14ac:dyDescent="0.2">
      <c r="A44" s="9" t="s">
        <v>99</v>
      </c>
      <c r="B44" s="2" t="s">
        <v>100</v>
      </c>
      <c r="C44" s="14">
        <v>797</v>
      </c>
      <c r="D44" s="15">
        <v>675</v>
      </c>
      <c r="E44" s="15">
        <v>198</v>
      </c>
      <c r="F44" s="15">
        <v>114</v>
      </c>
      <c r="G44" s="15">
        <v>84</v>
      </c>
      <c r="H44" s="15">
        <v>8</v>
      </c>
      <c r="I44" s="14">
        <v>76</v>
      </c>
      <c r="J44" s="14">
        <f t="shared" si="0"/>
        <v>789</v>
      </c>
      <c r="K44" s="12">
        <f t="shared" si="1"/>
        <v>7.6551328684626961E-4</v>
      </c>
      <c r="L44" s="13">
        <f t="shared" si="2"/>
        <v>115714.22292639526</v>
      </c>
      <c r="M44" s="10" t="s">
        <v>28</v>
      </c>
    </row>
    <row r="45" spans="1:13" ht="15.75" customHeight="1" x14ac:dyDescent="0.2">
      <c r="A45" s="9" t="s">
        <v>101</v>
      </c>
      <c r="B45" s="2" t="s">
        <v>102</v>
      </c>
      <c r="C45" s="14">
        <v>932</v>
      </c>
      <c r="D45" s="15">
        <v>805</v>
      </c>
      <c r="E45" s="15">
        <v>423</v>
      </c>
      <c r="F45" s="15">
        <v>121</v>
      </c>
      <c r="G45" s="15">
        <v>302</v>
      </c>
      <c r="H45" s="15">
        <v>6</v>
      </c>
      <c r="I45" s="14">
        <v>296</v>
      </c>
      <c r="J45" s="14">
        <f t="shared" si="0"/>
        <v>926</v>
      </c>
      <c r="K45" s="12">
        <f t="shared" si="1"/>
        <v>8.984351123189425E-4</v>
      </c>
      <c r="L45" s="13">
        <f t="shared" si="2"/>
        <v>135806.55314301903</v>
      </c>
      <c r="M45" s="10" t="s">
        <v>15</v>
      </c>
    </row>
    <row r="46" spans="1:13" ht="15.75" customHeight="1" x14ac:dyDescent="0.2">
      <c r="A46" s="9" t="s">
        <v>103</v>
      </c>
      <c r="B46" s="2" t="s">
        <v>104</v>
      </c>
      <c r="C46" s="14">
        <v>600</v>
      </c>
      <c r="D46" s="15">
        <v>514</v>
      </c>
      <c r="E46" s="15">
        <v>300</v>
      </c>
      <c r="F46" s="15">
        <v>82</v>
      </c>
      <c r="G46" s="15">
        <v>218</v>
      </c>
      <c r="H46" s="15">
        <v>4</v>
      </c>
      <c r="I46" s="14">
        <v>214</v>
      </c>
      <c r="J46" s="14">
        <f t="shared" si="0"/>
        <v>596</v>
      </c>
      <c r="K46" s="12">
        <f t="shared" si="1"/>
        <v>5.7825845242126322E-4</v>
      </c>
      <c r="L46" s="13">
        <f t="shared" si="2"/>
        <v>87408.969409545723</v>
      </c>
      <c r="M46" s="10" t="s">
        <v>15</v>
      </c>
    </row>
    <row r="47" spans="1:13" ht="15.75" customHeight="1" x14ac:dyDescent="0.2">
      <c r="A47" s="9" t="s">
        <v>105</v>
      </c>
      <c r="B47" s="2" t="s">
        <v>106</v>
      </c>
      <c r="C47" s="14">
        <v>2430</v>
      </c>
      <c r="D47" s="15">
        <v>2164</v>
      </c>
      <c r="E47" s="15">
        <v>428</v>
      </c>
      <c r="F47" s="15">
        <v>241</v>
      </c>
      <c r="G47" s="15">
        <v>187</v>
      </c>
      <c r="H47" s="15">
        <v>26</v>
      </c>
      <c r="I47" s="14">
        <v>161</v>
      </c>
      <c r="J47" s="14">
        <f t="shared" si="0"/>
        <v>2404</v>
      </c>
      <c r="K47" s="12">
        <f t="shared" si="1"/>
        <v>2.3324384557394575E-3</v>
      </c>
      <c r="L47" s="13">
        <f t="shared" si="2"/>
        <v>352569.06453112065</v>
      </c>
      <c r="M47" s="10" t="s">
        <v>15</v>
      </c>
    </row>
    <row r="48" spans="1:13" ht="15.75" customHeight="1" x14ac:dyDescent="0.2">
      <c r="A48" s="9" t="s">
        <v>107</v>
      </c>
      <c r="B48" s="2" t="s">
        <v>108</v>
      </c>
      <c r="C48" s="14">
        <v>616</v>
      </c>
      <c r="D48" s="15">
        <v>520</v>
      </c>
      <c r="E48" s="15">
        <v>428</v>
      </c>
      <c r="F48" s="15">
        <v>87</v>
      </c>
      <c r="G48" s="15">
        <v>341</v>
      </c>
      <c r="H48" s="15">
        <v>9</v>
      </c>
      <c r="I48" s="14">
        <v>332</v>
      </c>
      <c r="J48" s="14">
        <f t="shared" si="0"/>
        <v>607</v>
      </c>
      <c r="K48" s="12">
        <f t="shared" si="1"/>
        <v>5.8893100775118587E-4</v>
      </c>
      <c r="L48" s="13">
        <f t="shared" si="2"/>
        <v>89022.222200661505</v>
      </c>
      <c r="M48" s="10" t="s">
        <v>15</v>
      </c>
    </row>
    <row r="49" spans="1:13" ht="15.75" customHeight="1" x14ac:dyDescent="0.2">
      <c r="A49" s="9" t="s">
        <v>109</v>
      </c>
      <c r="B49" s="2" t="s">
        <v>110</v>
      </c>
      <c r="C49" s="14">
        <v>7251</v>
      </c>
      <c r="D49" s="15">
        <v>4961</v>
      </c>
      <c r="E49" s="15">
        <v>179</v>
      </c>
      <c r="F49" s="15">
        <v>2117</v>
      </c>
      <c r="G49" s="15">
        <v>-1938</v>
      </c>
      <c r="H49" s="15">
        <v>175</v>
      </c>
      <c r="I49" s="14">
        <v>-2113</v>
      </c>
      <c r="J49" s="14">
        <f t="shared" si="0"/>
        <v>7076</v>
      </c>
      <c r="K49" s="12">
        <f t="shared" si="1"/>
        <v>6.8653637740484202E-3</v>
      </c>
      <c r="L49" s="13">
        <f t="shared" si="2"/>
        <v>1037761.5227213851</v>
      </c>
      <c r="M49" s="10" t="s">
        <v>28</v>
      </c>
    </row>
    <row r="50" spans="1:13" ht="15.75" customHeight="1" x14ac:dyDescent="0.2">
      <c r="A50" s="9" t="s">
        <v>111</v>
      </c>
      <c r="B50" s="2" t="s">
        <v>112</v>
      </c>
      <c r="C50" s="14">
        <v>816</v>
      </c>
      <c r="D50" s="15">
        <v>777</v>
      </c>
      <c r="E50" s="15">
        <v>56</v>
      </c>
      <c r="F50" s="15">
        <v>39</v>
      </c>
      <c r="G50" s="15">
        <v>17</v>
      </c>
      <c r="H50" s="15">
        <v>1</v>
      </c>
      <c r="I50" s="14">
        <v>16</v>
      </c>
      <c r="J50" s="14">
        <f t="shared" si="0"/>
        <v>815</v>
      </c>
      <c r="K50" s="12">
        <f t="shared" si="1"/>
        <v>7.9073932671699584E-4</v>
      </c>
      <c r="L50" s="13">
        <f t="shared" si="2"/>
        <v>119527.36588721437</v>
      </c>
      <c r="M50" s="10" t="s">
        <v>20</v>
      </c>
    </row>
    <row r="51" spans="1:13" ht="15.75" customHeight="1" x14ac:dyDescent="0.2">
      <c r="A51" s="9" t="s">
        <v>113</v>
      </c>
      <c r="B51" s="2" t="s">
        <v>114</v>
      </c>
      <c r="C51" s="14">
        <v>1211</v>
      </c>
      <c r="D51" s="15">
        <v>1170</v>
      </c>
      <c r="E51" s="15">
        <v>108</v>
      </c>
      <c r="F51" s="15">
        <v>40</v>
      </c>
      <c r="G51" s="15">
        <v>68</v>
      </c>
      <c r="H51" s="15">
        <v>2</v>
      </c>
      <c r="I51" s="14">
        <v>66</v>
      </c>
      <c r="J51" s="14">
        <f t="shared" si="0"/>
        <v>1209</v>
      </c>
      <c r="K51" s="12">
        <f t="shared" si="1"/>
        <v>1.1730108539887705E-3</v>
      </c>
      <c r="L51" s="13">
        <f t="shared" si="2"/>
        <v>177311.14767808857</v>
      </c>
      <c r="M51" s="10" t="s">
        <v>25</v>
      </c>
    </row>
    <row r="52" spans="1:13" ht="15.75" customHeight="1" x14ac:dyDescent="0.2">
      <c r="A52" s="9" t="s">
        <v>115</v>
      </c>
      <c r="B52" s="2" t="s">
        <v>116</v>
      </c>
      <c r="C52" s="14">
        <v>1760</v>
      </c>
      <c r="D52" s="15">
        <v>1677</v>
      </c>
      <c r="E52" s="15">
        <v>50</v>
      </c>
      <c r="F52" s="15">
        <v>81</v>
      </c>
      <c r="G52" s="15">
        <v>-31</v>
      </c>
      <c r="H52" s="15">
        <v>3</v>
      </c>
      <c r="I52" s="14">
        <v>-34</v>
      </c>
      <c r="J52" s="14">
        <f t="shared" si="0"/>
        <v>1757</v>
      </c>
      <c r="K52" s="12">
        <f t="shared" si="1"/>
        <v>1.7046981558794623E-3</v>
      </c>
      <c r="L52" s="13">
        <f t="shared" si="2"/>
        <v>257680.46854458365</v>
      </c>
      <c r="M52" s="10" t="s">
        <v>15</v>
      </c>
    </row>
    <row r="53" spans="1:13" ht="15.75" customHeight="1" x14ac:dyDescent="0.2">
      <c r="A53" s="9" t="s">
        <v>117</v>
      </c>
      <c r="B53" s="2" t="s">
        <v>118</v>
      </c>
      <c r="C53" s="14">
        <v>3169</v>
      </c>
      <c r="D53" s="15">
        <v>3007</v>
      </c>
      <c r="E53" s="15">
        <v>121</v>
      </c>
      <c r="F53" s="15">
        <v>73</v>
      </c>
      <c r="G53" s="15">
        <v>48</v>
      </c>
      <c r="H53" s="15">
        <v>90</v>
      </c>
      <c r="I53" s="14">
        <v>-42</v>
      </c>
      <c r="J53" s="14">
        <f t="shared" si="0"/>
        <v>3079</v>
      </c>
      <c r="K53" s="12">
        <f t="shared" si="1"/>
        <v>2.9873452600756201E-3</v>
      </c>
      <c r="L53" s="13">
        <f t="shared" si="2"/>
        <v>451564.12216777063</v>
      </c>
      <c r="M53" s="10" t="s">
        <v>15</v>
      </c>
    </row>
    <row r="54" spans="1:13" ht="15.75" customHeight="1" x14ac:dyDescent="0.2">
      <c r="A54" s="9" t="s">
        <v>119</v>
      </c>
      <c r="B54" s="2" t="s">
        <v>120</v>
      </c>
      <c r="C54" s="14">
        <v>2084</v>
      </c>
      <c r="D54" s="15">
        <v>1938</v>
      </c>
      <c r="E54" s="15">
        <v>206</v>
      </c>
      <c r="F54" s="15">
        <v>112</v>
      </c>
      <c r="G54" s="15">
        <v>94</v>
      </c>
      <c r="H54" s="15">
        <v>34</v>
      </c>
      <c r="I54" s="14">
        <v>60</v>
      </c>
      <c r="J54" s="14">
        <f t="shared" si="0"/>
        <v>2050</v>
      </c>
      <c r="K54" s="12">
        <f t="shared" si="1"/>
        <v>1.9889762205764928E-3</v>
      </c>
      <c r="L54" s="13">
        <f t="shared" si="2"/>
        <v>300651.65652612207</v>
      </c>
      <c r="M54" s="10" t="s">
        <v>15</v>
      </c>
    </row>
    <row r="55" spans="1:13" ht="15.75" customHeight="1" x14ac:dyDescent="0.2">
      <c r="A55" s="9" t="s">
        <v>121</v>
      </c>
      <c r="B55" s="2" t="s">
        <v>122</v>
      </c>
      <c r="C55" s="14">
        <v>1789</v>
      </c>
      <c r="D55" s="15">
        <v>1653</v>
      </c>
      <c r="E55" s="15">
        <v>206</v>
      </c>
      <c r="F55" s="15">
        <v>113</v>
      </c>
      <c r="G55" s="15">
        <v>93</v>
      </c>
      <c r="H55" s="15">
        <v>23</v>
      </c>
      <c r="I55" s="14">
        <v>70</v>
      </c>
      <c r="J55" s="14">
        <f t="shared" si="0"/>
        <v>1766</v>
      </c>
      <c r="K55" s="12">
        <f t="shared" si="1"/>
        <v>1.7134302466039445E-3</v>
      </c>
      <c r="L55" s="13">
        <f t="shared" si="2"/>
        <v>259000.40264640565</v>
      </c>
      <c r="M55" s="10" t="s">
        <v>15</v>
      </c>
    </row>
    <row r="56" spans="1:13" ht="15.75" customHeight="1" x14ac:dyDescent="0.2">
      <c r="A56" s="9" t="s">
        <v>123</v>
      </c>
      <c r="B56" s="2" t="s">
        <v>124</v>
      </c>
      <c r="C56" s="14">
        <v>4888</v>
      </c>
      <c r="D56" s="15">
        <v>4493</v>
      </c>
      <c r="E56" s="15">
        <v>776</v>
      </c>
      <c r="F56" s="15">
        <v>314</v>
      </c>
      <c r="G56" s="15">
        <v>462</v>
      </c>
      <c r="H56" s="15">
        <v>81</v>
      </c>
      <c r="I56" s="14">
        <v>381</v>
      </c>
      <c r="J56" s="14">
        <f t="shared" si="0"/>
        <v>4807</v>
      </c>
      <c r="K56" s="12">
        <f t="shared" si="1"/>
        <v>4.6639066791761951E-3</v>
      </c>
      <c r="L56" s="13">
        <f t="shared" si="2"/>
        <v>704991.46971759445</v>
      </c>
      <c r="M56" s="10" t="s">
        <v>25</v>
      </c>
    </row>
    <row r="57" spans="1:13" ht="15.75" customHeight="1" x14ac:dyDescent="0.2">
      <c r="A57" s="9" t="s">
        <v>125</v>
      </c>
      <c r="B57" s="2" t="s">
        <v>126</v>
      </c>
      <c r="C57" s="14">
        <v>4446</v>
      </c>
      <c r="D57" s="15">
        <v>4144</v>
      </c>
      <c r="E57" s="15">
        <v>409</v>
      </c>
      <c r="F57" s="15">
        <v>196</v>
      </c>
      <c r="G57" s="15">
        <v>213</v>
      </c>
      <c r="H57" s="15">
        <v>106</v>
      </c>
      <c r="I57" s="14">
        <v>107</v>
      </c>
      <c r="J57" s="14">
        <f t="shared" si="0"/>
        <v>4340</v>
      </c>
      <c r="K57" s="12">
        <f t="shared" si="1"/>
        <v>4.2108081938058428E-3</v>
      </c>
      <c r="L57" s="13">
        <f t="shared" si="2"/>
        <v>636501.5557674974</v>
      </c>
      <c r="M57" s="10" t="s">
        <v>15</v>
      </c>
    </row>
    <row r="58" spans="1:13" ht="15.75" customHeight="1" x14ac:dyDescent="0.2">
      <c r="A58" s="9" t="s">
        <v>127</v>
      </c>
      <c r="B58" s="2" t="s">
        <v>128</v>
      </c>
      <c r="C58" s="14">
        <v>2971</v>
      </c>
      <c r="D58" s="15">
        <v>2840</v>
      </c>
      <c r="E58" s="15">
        <v>165</v>
      </c>
      <c r="F58" s="15">
        <v>95</v>
      </c>
      <c r="G58" s="15">
        <v>70</v>
      </c>
      <c r="H58" s="15">
        <v>36</v>
      </c>
      <c r="I58" s="14">
        <v>34</v>
      </c>
      <c r="J58" s="14">
        <f t="shared" si="0"/>
        <v>2935</v>
      </c>
      <c r="K58" s="12">
        <f t="shared" si="1"/>
        <v>2.8476318084839055E-3</v>
      </c>
      <c r="L58" s="13">
        <f t="shared" si="2"/>
        <v>430445.17653861869</v>
      </c>
      <c r="M58" s="10" t="s">
        <v>20</v>
      </c>
    </row>
    <row r="59" spans="1:13" ht="15.75" customHeight="1" x14ac:dyDescent="0.2">
      <c r="A59" s="9" t="s">
        <v>129</v>
      </c>
      <c r="B59" s="2" t="s">
        <v>130</v>
      </c>
      <c r="C59" s="14">
        <v>14177</v>
      </c>
      <c r="D59" s="15">
        <v>12286</v>
      </c>
      <c r="E59" s="15">
        <v>282</v>
      </c>
      <c r="F59" s="15">
        <v>1487</v>
      </c>
      <c r="G59" s="15">
        <v>-1205</v>
      </c>
      <c r="H59" s="15">
        <v>405</v>
      </c>
      <c r="I59" s="14">
        <v>-1610</v>
      </c>
      <c r="J59" s="14">
        <f t="shared" si="0"/>
        <v>13772</v>
      </c>
      <c r="K59" s="12">
        <f t="shared" si="1"/>
        <v>1.3362039273063149E-2</v>
      </c>
      <c r="L59" s="13">
        <f t="shared" si="2"/>
        <v>2019792.4944769526</v>
      </c>
      <c r="M59" s="10" t="s">
        <v>28</v>
      </c>
    </row>
    <row r="60" spans="1:13" ht="15.75" customHeight="1" x14ac:dyDescent="0.2">
      <c r="A60" s="9" t="s">
        <v>131</v>
      </c>
      <c r="B60" s="2" t="s">
        <v>132</v>
      </c>
      <c r="C60" s="14">
        <v>7026</v>
      </c>
      <c r="D60" s="15">
        <v>6343</v>
      </c>
      <c r="E60" s="15">
        <v>260</v>
      </c>
      <c r="F60" s="15">
        <v>428</v>
      </c>
      <c r="G60" s="15">
        <v>-168</v>
      </c>
      <c r="H60" s="15">
        <v>255</v>
      </c>
      <c r="I60" s="14">
        <v>-423</v>
      </c>
      <c r="J60" s="14">
        <f t="shared" si="0"/>
        <v>6771</v>
      </c>
      <c r="K60" s="12">
        <f t="shared" si="1"/>
        <v>6.5694429217187473E-3</v>
      </c>
      <c r="L60" s="13">
        <f t="shared" si="2"/>
        <v>993030.42260408413</v>
      </c>
      <c r="M60" s="10" t="s">
        <v>28</v>
      </c>
    </row>
    <row r="61" spans="1:13" ht="15.75" customHeight="1" x14ac:dyDescent="0.2">
      <c r="A61" s="9" t="s">
        <v>133</v>
      </c>
      <c r="B61" s="2" t="s">
        <v>134</v>
      </c>
      <c r="C61" s="14">
        <v>3528</v>
      </c>
      <c r="D61" s="15">
        <v>3248</v>
      </c>
      <c r="E61" s="15">
        <v>44</v>
      </c>
      <c r="F61" s="15">
        <v>197</v>
      </c>
      <c r="G61" s="15">
        <v>-153</v>
      </c>
      <c r="H61" s="15">
        <v>84</v>
      </c>
      <c r="I61" s="14">
        <v>-237</v>
      </c>
      <c r="J61" s="14">
        <f t="shared" si="0"/>
        <v>3444</v>
      </c>
      <c r="K61" s="12">
        <f t="shared" si="1"/>
        <v>3.3414800505685077E-3</v>
      </c>
      <c r="L61" s="13">
        <f t="shared" si="2"/>
        <v>505094.78296388505</v>
      </c>
      <c r="M61" s="10" t="s">
        <v>15</v>
      </c>
    </row>
    <row r="62" spans="1:13" ht="15.75" customHeight="1" x14ac:dyDescent="0.2">
      <c r="A62" s="9" t="s">
        <v>135</v>
      </c>
      <c r="B62" s="2" t="s">
        <v>136</v>
      </c>
      <c r="C62" s="14">
        <v>11756</v>
      </c>
      <c r="D62" s="15">
        <v>10670</v>
      </c>
      <c r="E62" s="15">
        <v>780</v>
      </c>
      <c r="F62" s="15">
        <v>784</v>
      </c>
      <c r="G62" s="15">
        <v>-4</v>
      </c>
      <c r="H62" s="15">
        <v>302</v>
      </c>
      <c r="I62" s="14">
        <v>-306</v>
      </c>
      <c r="J62" s="14">
        <f t="shared" si="0"/>
        <v>11454</v>
      </c>
      <c r="K62" s="12">
        <f t="shared" si="1"/>
        <v>1.1113040795357633E-2</v>
      </c>
      <c r="L62" s="13">
        <f t="shared" si="2"/>
        <v>1679836.1335854644</v>
      </c>
      <c r="M62" s="10" t="s">
        <v>15</v>
      </c>
    </row>
    <row r="63" spans="1:13" ht="15.75" customHeight="1" x14ac:dyDescent="0.2">
      <c r="A63" s="9" t="s">
        <v>137</v>
      </c>
      <c r="B63" s="2" t="s">
        <v>138</v>
      </c>
      <c r="C63" s="14">
        <v>638</v>
      </c>
      <c r="D63" s="15">
        <v>590</v>
      </c>
      <c r="E63" s="15">
        <v>27</v>
      </c>
      <c r="F63" s="15">
        <v>39</v>
      </c>
      <c r="G63" s="15">
        <v>-12</v>
      </c>
      <c r="H63" s="15">
        <v>9</v>
      </c>
      <c r="I63" s="14">
        <v>-21</v>
      </c>
      <c r="J63" s="14">
        <f t="shared" si="0"/>
        <v>629</v>
      </c>
      <c r="K63" s="12">
        <f t="shared" si="1"/>
        <v>6.1027611841103118E-4</v>
      </c>
      <c r="L63" s="13">
        <f t="shared" si="2"/>
        <v>92248.727782893067</v>
      </c>
      <c r="M63" s="10" t="s">
        <v>28</v>
      </c>
    </row>
    <row r="64" spans="1:13" ht="15.75" customHeight="1" x14ac:dyDescent="0.2">
      <c r="A64" s="9" t="s">
        <v>139</v>
      </c>
      <c r="B64" s="2" t="s">
        <v>140</v>
      </c>
      <c r="C64" s="14">
        <v>897</v>
      </c>
      <c r="D64" s="15">
        <v>831</v>
      </c>
      <c r="E64" s="15">
        <v>73</v>
      </c>
      <c r="F64" s="15">
        <v>47</v>
      </c>
      <c r="G64" s="15">
        <v>26</v>
      </c>
      <c r="H64" s="15">
        <v>19</v>
      </c>
      <c r="I64" s="14">
        <v>7</v>
      </c>
      <c r="J64" s="14">
        <f t="shared" si="0"/>
        <v>878</v>
      </c>
      <c r="K64" s="12">
        <f t="shared" si="1"/>
        <v>8.5186396178837096E-4</v>
      </c>
      <c r="L64" s="13">
        <f t="shared" si="2"/>
        <v>128766.90459996837</v>
      </c>
      <c r="M64" s="10" t="s">
        <v>15</v>
      </c>
    </row>
    <row r="65" spans="1:13" ht="15.75" customHeight="1" x14ac:dyDescent="0.2">
      <c r="A65" s="9" t="s">
        <v>141</v>
      </c>
      <c r="B65" s="2" t="s">
        <v>142</v>
      </c>
      <c r="C65" s="14">
        <v>1049</v>
      </c>
      <c r="D65" s="15">
        <v>968</v>
      </c>
      <c r="E65" s="15">
        <v>56</v>
      </c>
      <c r="F65" s="15">
        <v>77</v>
      </c>
      <c r="G65" s="15">
        <v>-21</v>
      </c>
      <c r="H65" s="15">
        <v>5</v>
      </c>
      <c r="I65" s="14">
        <v>-26</v>
      </c>
      <c r="J65" s="14">
        <f t="shared" si="0"/>
        <v>1044</v>
      </c>
      <c r="K65" s="12">
        <f t="shared" si="1"/>
        <v>1.0129225240399309E-3</v>
      </c>
      <c r="L65" s="13">
        <f t="shared" si="2"/>
        <v>153112.35581135191</v>
      </c>
      <c r="M65" s="10" t="s">
        <v>15</v>
      </c>
    </row>
    <row r="66" spans="1:13" ht="15.75" customHeight="1" x14ac:dyDescent="0.2">
      <c r="A66" s="9" t="s">
        <v>143</v>
      </c>
      <c r="B66" s="2" t="s">
        <v>144</v>
      </c>
      <c r="C66" s="14">
        <v>2562</v>
      </c>
      <c r="D66" s="15">
        <v>2301</v>
      </c>
      <c r="E66" s="15">
        <v>19</v>
      </c>
      <c r="F66" s="15">
        <v>214</v>
      </c>
      <c r="G66" s="15">
        <v>-195</v>
      </c>
      <c r="H66" s="15">
        <v>48</v>
      </c>
      <c r="I66" s="14">
        <v>-243</v>
      </c>
      <c r="J66" s="14">
        <f t="shared" si="0"/>
        <v>2514</v>
      </c>
      <c r="K66" s="12">
        <f t="shared" si="1"/>
        <v>2.439164009038684E-3</v>
      </c>
      <c r="L66" s="13">
        <f t="shared" si="2"/>
        <v>368701.59244227846</v>
      </c>
      <c r="M66" s="10" t="s">
        <v>15</v>
      </c>
    </row>
    <row r="67" spans="1:13" ht="15.75" customHeight="1" x14ac:dyDescent="0.2">
      <c r="A67" s="9" t="s">
        <v>145</v>
      </c>
      <c r="B67" s="2" t="s">
        <v>146</v>
      </c>
      <c r="C67" s="14">
        <v>1827</v>
      </c>
      <c r="D67" s="15">
        <v>1633</v>
      </c>
      <c r="E67" s="15">
        <v>127</v>
      </c>
      <c r="F67" s="15">
        <v>188</v>
      </c>
      <c r="G67" s="15">
        <v>-61</v>
      </c>
      <c r="H67" s="15">
        <v>6</v>
      </c>
      <c r="I67" s="14">
        <v>-67</v>
      </c>
      <c r="J67" s="14">
        <f t="shared" si="0"/>
        <v>1821</v>
      </c>
      <c r="K67" s="12">
        <f t="shared" si="1"/>
        <v>1.7667930232535575E-3</v>
      </c>
      <c r="L67" s="13">
        <f t="shared" si="2"/>
        <v>267066.66660198447</v>
      </c>
      <c r="M67" s="10" t="s">
        <v>25</v>
      </c>
    </row>
    <row r="68" spans="1:13" ht="15.75" customHeight="1" x14ac:dyDescent="0.2">
      <c r="A68" s="9" t="s">
        <v>147</v>
      </c>
      <c r="B68" s="2" t="s">
        <v>148</v>
      </c>
      <c r="C68" s="14">
        <v>678</v>
      </c>
      <c r="D68" s="15">
        <v>567</v>
      </c>
      <c r="E68" s="15">
        <v>105</v>
      </c>
      <c r="F68" s="15">
        <v>109</v>
      </c>
      <c r="G68" s="15">
        <v>-4</v>
      </c>
      <c r="H68" s="15">
        <v>2</v>
      </c>
      <c r="I68" s="14">
        <v>-6</v>
      </c>
      <c r="J68" s="14">
        <f t="shared" si="0"/>
        <v>676</v>
      </c>
      <c r="K68" s="12">
        <f t="shared" si="1"/>
        <v>6.5587703663888249E-4</v>
      </c>
      <c r="L68" s="13">
        <f t="shared" si="2"/>
        <v>99141.716981296835</v>
      </c>
      <c r="M68" s="10" t="s">
        <v>28</v>
      </c>
    </row>
    <row r="69" spans="1:13" ht="15.75" customHeight="1" x14ac:dyDescent="0.2">
      <c r="A69" s="9" t="s">
        <v>149</v>
      </c>
      <c r="B69" s="2" t="s">
        <v>150</v>
      </c>
      <c r="C69" s="14">
        <v>1008</v>
      </c>
      <c r="D69" s="15">
        <v>843</v>
      </c>
      <c r="E69" s="15">
        <v>12</v>
      </c>
      <c r="F69" s="15">
        <v>153</v>
      </c>
      <c r="G69" s="15">
        <v>-141</v>
      </c>
      <c r="H69" s="15">
        <v>12</v>
      </c>
      <c r="I69" s="14">
        <v>-153</v>
      </c>
      <c r="J69" s="14">
        <f t="shared" si="0"/>
        <v>996</v>
      </c>
      <c r="K69" s="12">
        <f t="shared" si="1"/>
        <v>9.6635137350935935E-4</v>
      </c>
      <c r="L69" s="13">
        <f t="shared" si="2"/>
        <v>146072.70726830125</v>
      </c>
      <c r="M69" s="10" t="s">
        <v>15</v>
      </c>
    </row>
    <row r="70" spans="1:13" ht="15.75" customHeight="1" x14ac:dyDescent="0.2">
      <c r="A70" s="9" t="s">
        <v>151</v>
      </c>
      <c r="B70" s="2" t="s">
        <v>152</v>
      </c>
      <c r="C70" s="14">
        <v>2178</v>
      </c>
      <c r="D70" s="15">
        <v>1952</v>
      </c>
      <c r="E70" s="15">
        <v>61</v>
      </c>
      <c r="F70" s="15">
        <v>168</v>
      </c>
      <c r="G70" s="15">
        <v>-107</v>
      </c>
      <c r="H70" s="15">
        <v>58</v>
      </c>
      <c r="I70" s="14">
        <v>-165</v>
      </c>
      <c r="J70" s="14">
        <f t="shared" si="0"/>
        <v>2120</v>
      </c>
      <c r="K70" s="12">
        <f t="shared" si="1"/>
        <v>2.0568924817669096E-3</v>
      </c>
      <c r="L70" s="13">
        <f t="shared" si="2"/>
        <v>310917.81065140432</v>
      </c>
      <c r="M70" s="10" t="s">
        <v>28</v>
      </c>
    </row>
    <row r="71" spans="1:13" ht="15.75" customHeight="1" x14ac:dyDescent="0.2">
      <c r="A71" s="9" t="s">
        <v>153</v>
      </c>
      <c r="B71" s="2" t="s">
        <v>154</v>
      </c>
      <c r="C71" s="14">
        <v>1921</v>
      </c>
      <c r="D71" s="15">
        <v>1758</v>
      </c>
      <c r="E71" s="15">
        <v>266</v>
      </c>
      <c r="F71" s="15">
        <v>89</v>
      </c>
      <c r="G71" s="15">
        <v>177</v>
      </c>
      <c r="H71" s="15">
        <v>74</v>
      </c>
      <c r="I71" s="14">
        <v>103</v>
      </c>
      <c r="J71" s="14">
        <f t="shared" si="0"/>
        <v>1847</v>
      </c>
      <c r="K71" s="12">
        <f t="shared" si="1"/>
        <v>1.7920190631242837E-3</v>
      </c>
      <c r="L71" s="13">
        <f t="shared" si="2"/>
        <v>270879.8095628036</v>
      </c>
      <c r="M71" s="10" t="s">
        <v>20</v>
      </c>
    </row>
    <row r="72" spans="1:13" ht="15.75" customHeight="1" x14ac:dyDescent="0.2">
      <c r="A72" s="9" t="s">
        <v>155</v>
      </c>
      <c r="B72" s="2" t="s">
        <v>156</v>
      </c>
      <c r="C72" s="14">
        <v>1439</v>
      </c>
      <c r="D72" s="15">
        <v>1323</v>
      </c>
      <c r="E72" s="15">
        <v>287</v>
      </c>
      <c r="F72" s="15">
        <v>87</v>
      </c>
      <c r="G72" s="15">
        <v>200</v>
      </c>
      <c r="H72" s="15">
        <v>29</v>
      </c>
      <c r="I72" s="14">
        <v>171</v>
      </c>
      <c r="J72" s="14">
        <f t="shared" si="0"/>
        <v>1410</v>
      </c>
      <c r="K72" s="12">
        <f t="shared" si="1"/>
        <v>1.3680275468355388E-3</v>
      </c>
      <c r="L72" s="13">
        <f t="shared" si="2"/>
        <v>206789.6759521132</v>
      </c>
      <c r="M72" s="10" t="s">
        <v>25</v>
      </c>
    </row>
    <row r="73" spans="1:13" ht="15.75" customHeight="1" x14ac:dyDescent="0.2">
      <c r="A73" s="9" t="s">
        <v>157</v>
      </c>
      <c r="B73" s="2" t="s">
        <v>158</v>
      </c>
      <c r="C73" s="14">
        <v>1271</v>
      </c>
      <c r="D73" s="15">
        <v>1112</v>
      </c>
      <c r="E73" s="15">
        <v>45</v>
      </c>
      <c r="F73" s="15">
        <v>122</v>
      </c>
      <c r="G73" s="15">
        <v>-77</v>
      </c>
      <c r="H73" s="15">
        <v>37</v>
      </c>
      <c r="I73" s="14">
        <v>-114</v>
      </c>
      <c r="J73" s="14">
        <f t="shared" si="0"/>
        <v>1234</v>
      </c>
      <c r="K73" s="12">
        <f t="shared" si="1"/>
        <v>1.1972666615567766E-3</v>
      </c>
      <c r="L73" s="13">
        <f t="shared" si="2"/>
        <v>180977.63129426079</v>
      </c>
      <c r="M73" s="10" t="s">
        <v>15</v>
      </c>
    </row>
    <row r="74" spans="1:13" ht="15.75" customHeight="1" x14ac:dyDescent="0.2">
      <c r="A74" s="9" t="s">
        <v>159</v>
      </c>
      <c r="B74" s="2" t="s">
        <v>160</v>
      </c>
      <c r="C74" s="14">
        <v>1904</v>
      </c>
      <c r="D74" s="15">
        <v>1763</v>
      </c>
      <c r="E74" s="15">
        <v>617</v>
      </c>
      <c r="F74" s="15">
        <v>110</v>
      </c>
      <c r="G74" s="15">
        <v>507</v>
      </c>
      <c r="H74" s="15">
        <v>32</v>
      </c>
      <c r="I74" s="14">
        <v>475</v>
      </c>
      <c r="J74" s="14">
        <f t="shared" si="0"/>
        <v>1872</v>
      </c>
      <c r="K74" s="12">
        <f t="shared" si="1"/>
        <v>1.8162748706922899E-3</v>
      </c>
      <c r="L74" s="13">
        <f t="shared" si="2"/>
        <v>274546.29317897581</v>
      </c>
      <c r="M74" s="10" t="s">
        <v>28</v>
      </c>
    </row>
    <row r="75" spans="1:13" ht="15.75" customHeight="1" x14ac:dyDescent="0.2">
      <c r="A75" s="9" t="s">
        <v>161</v>
      </c>
      <c r="B75" s="2" t="s">
        <v>162</v>
      </c>
      <c r="C75" s="14">
        <v>5060</v>
      </c>
      <c r="D75" s="15">
        <v>3449</v>
      </c>
      <c r="E75" s="15">
        <v>29</v>
      </c>
      <c r="F75" s="15">
        <v>1332</v>
      </c>
      <c r="G75" s="15">
        <v>-1303</v>
      </c>
      <c r="H75" s="15">
        <v>279</v>
      </c>
      <c r="I75" s="14">
        <v>-1582</v>
      </c>
      <c r="J75" s="14">
        <f t="shared" si="0"/>
        <v>4781</v>
      </c>
      <c r="K75" s="12">
        <f t="shared" si="1"/>
        <v>4.6386806393054689E-3</v>
      </c>
      <c r="L75" s="13">
        <f t="shared" si="2"/>
        <v>701178.32675677538</v>
      </c>
      <c r="M75" s="10" t="s">
        <v>28</v>
      </c>
    </row>
    <row r="76" spans="1:13" ht="15.75" customHeight="1" x14ac:dyDescent="0.2">
      <c r="A76" s="9" t="s">
        <v>163</v>
      </c>
      <c r="B76" s="2" t="s">
        <v>164</v>
      </c>
      <c r="C76" s="14">
        <v>905</v>
      </c>
      <c r="D76" s="15">
        <v>797</v>
      </c>
      <c r="E76" s="15">
        <v>62</v>
      </c>
      <c r="F76" s="15">
        <v>106</v>
      </c>
      <c r="G76" s="15">
        <v>-44</v>
      </c>
      <c r="H76" s="15">
        <v>2</v>
      </c>
      <c r="I76" s="14">
        <v>-46</v>
      </c>
      <c r="J76" s="14">
        <f t="shared" si="0"/>
        <v>903</v>
      </c>
      <c r="K76" s="12">
        <f t="shared" si="1"/>
        <v>8.7611976935637696E-4</v>
      </c>
      <c r="L76" s="13">
        <f t="shared" si="2"/>
        <v>132433.38821614059</v>
      </c>
      <c r="M76" s="10" t="s">
        <v>15</v>
      </c>
    </row>
    <row r="77" spans="1:13" ht="15.75" customHeight="1" x14ac:dyDescent="0.2">
      <c r="A77" s="9" t="s">
        <v>165</v>
      </c>
      <c r="B77" s="2" t="s">
        <v>166</v>
      </c>
      <c r="C77" s="14">
        <v>1182</v>
      </c>
      <c r="D77" s="15">
        <v>1055</v>
      </c>
      <c r="E77" s="15">
        <v>84</v>
      </c>
      <c r="F77" s="15">
        <v>104</v>
      </c>
      <c r="G77" s="15">
        <v>-20</v>
      </c>
      <c r="H77" s="15">
        <v>23</v>
      </c>
      <c r="I77" s="14">
        <v>-43</v>
      </c>
      <c r="J77" s="14">
        <f t="shared" si="0"/>
        <v>1159</v>
      </c>
      <c r="K77" s="12">
        <f t="shared" si="1"/>
        <v>1.1244992388527585E-3</v>
      </c>
      <c r="L77" s="13">
        <f t="shared" si="2"/>
        <v>169978.18044574413</v>
      </c>
      <c r="M77" s="10" t="s">
        <v>15</v>
      </c>
    </row>
    <row r="78" spans="1:13" ht="15.75" customHeight="1" x14ac:dyDescent="0.2">
      <c r="A78" s="9" t="s">
        <v>167</v>
      </c>
      <c r="B78" s="2" t="s">
        <v>168</v>
      </c>
      <c r="C78" s="14">
        <v>1307</v>
      </c>
      <c r="D78" s="15">
        <v>1178</v>
      </c>
      <c r="E78" s="15">
        <v>236</v>
      </c>
      <c r="F78" s="15">
        <v>129</v>
      </c>
      <c r="G78" s="15">
        <v>107</v>
      </c>
      <c r="H78" s="15">
        <v>0</v>
      </c>
      <c r="I78" s="14">
        <v>107</v>
      </c>
      <c r="J78" s="14">
        <f t="shared" si="0"/>
        <v>1307</v>
      </c>
      <c r="K78" s="12">
        <f t="shared" si="1"/>
        <v>1.268093619655354E-3</v>
      </c>
      <c r="L78" s="13">
        <f t="shared" si="2"/>
        <v>191683.76345348367</v>
      </c>
      <c r="M78" s="10" t="s">
        <v>28</v>
      </c>
    </row>
    <row r="79" spans="1:13" ht="15.75" customHeight="1" x14ac:dyDescent="0.2">
      <c r="A79" s="9" t="s">
        <v>169</v>
      </c>
      <c r="B79" s="2" t="s">
        <v>170</v>
      </c>
      <c r="C79" s="14">
        <v>830</v>
      </c>
      <c r="D79" s="15">
        <v>727</v>
      </c>
      <c r="E79" s="15">
        <v>39</v>
      </c>
      <c r="F79" s="15">
        <v>103</v>
      </c>
      <c r="G79" s="15">
        <v>-64</v>
      </c>
      <c r="H79" s="15">
        <v>0</v>
      </c>
      <c r="I79" s="14">
        <v>-64</v>
      </c>
      <c r="J79" s="14">
        <f t="shared" si="0"/>
        <v>830</v>
      </c>
      <c r="K79" s="12">
        <f t="shared" si="1"/>
        <v>8.0529281125779942E-4</v>
      </c>
      <c r="L79" s="13">
        <f t="shared" si="2"/>
        <v>121727.2560569177</v>
      </c>
      <c r="M79" s="10" t="s">
        <v>15</v>
      </c>
    </row>
    <row r="80" spans="1:13" ht="15.75" customHeight="1" x14ac:dyDescent="0.2">
      <c r="A80" s="9" t="s">
        <v>171</v>
      </c>
      <c r="B80" s="2" t="s">
        <v>172</v>
      </c>
      <c r="C80" s="14">
        <v>933</v>
      </c>
      <c r="D80" s="15">
        <v>743</v>
      </c>
      <c r="E80" s="15">
        <v>20</v>
      </c>
      <c r="F80" s="15">
        <v>190</v>
      </c>
      <c r="G80" s="15">
        <v>-170</v>
      </c>
      <c r="H80" s="15">
        <v>0</v>
      </c>
      <c r="I80" s="14">
        <v>-170</v>
      </c>
      <c r="J80" s="14">
        <f t="shared" si="0"/>
        <v>933</v>
      </c>
      <c r="K80" s="12">
        <f t="shared" si="1"/>
        <v>9.0522673843798423E-4</v>
      </c>
      <c r="L80" s="13">
        <f t="shared" si="2"/>
        <v>136833.16855554725</v>
      </c>
      <c r="M80" s="10" t="s">
        <v>15</v>
      </c>
    </row>
    <row r="81" spans="1:13" ht="15.75" customHeight="1" x14ac:dyDescent="0.2">
      <c r="A81" s="9" t="s">
        <v>173</v>
      </c>
      <c r="B81" s="2" t="s">
        <v>174</v>
      </c>
      <c r="C81" s="14">
        <v>22179</v>
      </c>
      <c r="D81" s="15">
        <v>21321</v>
      </c>
      <c r="E81" s="15">
        <v>26</v>
      </c>
      <c r="F81" s="15">
        <v>598</v>
      </c>
      <c r="G81" s="15">
        <v>-572</v>
      </c>
      <c r="H81" s="15">
        <v>284</v>
      </c>
      <c r="I81" s="14">
        <v>-856</v>
      </c>
      <c r="J81" s="14">
        <f t="shared" si="0"/>
        <v>21895</v>
      </c>
      <c r="K81" s="12">
        <f t="shared" si="1"/>
        <v>2.124323626805966E-2</v>
      </c>
      <c r="L81" s="13">
        <f t="shared" si="2"/>
        <v>3211106.3510436299</v>
      </c>
      <c r="M81" s="10" t="s">
        <v>25</v>
      </c>
    </row>
    <row r="82" spans="1:13" ht="15.75" customHeight="1" x14ac:dyDescent="0.2">
      <c r="A82" s="9" t="s">
        <v>175</v>
      </c>
      <c r="B82" s="2" t="s">
        <v>176</v>
      </c>
      <c r="C82" s="14">
        <v>2171</v>
      </c>
      <c r="D82" s="15">
        <v>2073</v>
      </c>
      <c r="E82" s="15">
        <v>202</v>
      </c>
      <c r="F82" s="15">
        <v>78</v>
      </c>
      <c r="G82" s="15">
        <v>124</v>
      </c>
      <c r="H82" s="15">
        <v>22</v>
      </c>
      <c r="I82" s="14">
        <v>102</v>
      </c>
      <c r="J82" s="14">
        <f t="shared" si="0"/>
        <v>2149</v>
      </c>
      <c r="K82" s="12">
        <f t="shared" si="1"/>
        <v>2.0850292185457964E-3</v>
      </c>
      <c r="L82" s="13">
        <f t="shared" si="2"/>
        <v>315170.93164616404</v>
      </c>
      <c r="M82" s="10" t="s">
        <v>15</v>
      </c>
    </row>
    <row r="83" spans="1:13" ht="15.75" customHeight="1" x14ac:dyDescent="0.2">
      <c r="A83" s="9" t="s">
        <v>177</v>
      </c>
      <c r="B83" s="2" t="s">
        <v>178</v>
      </c>
      <c r="C83" s="14">
        <v>7993</v>
      </c>
      <c r="D83" s="15">
        <v>7749</v>
      </c>
      <c r="E83" s="15">
        <v>83</v>
      </c>
      <c r="F83" s="15">
        <v>184</v>
      </c>
      <c r="G83" s="15">
        <v>-101</v>
      </c>
      <c r="H83" s="15">
        <v>63</v>
      </c>
      <c r="I83" s="14">
        <v>-164</v>
      </c>
      <c r="J83" s="14">
        <f t="shared" si="0"/>
        <v>7930</v>
      </c>
      <c r="K83" s="12">
        <f t="shared" si="1"/>
        <v>7.6939421605715054E-3</v>
      </c>
      <c r="L83" s="13">
        <f t="shared" si="2"/>
        <v>1163008.6030498282</v>
      </c>
      <c r="M83" s="10" t="s">
        <v>25</v>
      </c>
    </row>
    <row r="84" spans="1:13" ht="15.75" customHeight="1" x14ac:dyDescent="0.2">
      <c r="A84" s="9" t="s">
        <v>179</v>
      </c>
      <c r="B84" s="2" t="s">
        <v>180</v>
      </c>
      <c r="C84" s="14">
        <v>1063</v>
      </c>
      <c r="D84" s="15">
        <v>988</v>
      </c>
      <c r="E84" s="15">
        <v>88</v>
      </c>
      <c r="F84" s="15">
        <v>70</v>
      </c>
      <c r="G84" s="15">
        <v>18</v>
      </c>
      <c r="H84" s="15">
        <v>5</v>
      </c>
      <c r="I84" s="14">
        <v>13</v>
      </c>
      <c r="J84" s="14">
        <f t="shared" si="0"/>
        <v>1058</v>
      </c>
      <c r="K84" s="12">
        <f t="shared" si="1"/>
        <v>1.0265057762780143E-3</v>
      </c>
      <c r="L84" s="13">
        <f t="shared" si="2"/>
        <v>155165.58663640838</v>
      </c>
      <c r="M84" s="10" t="s">
        <v>20</v>
      </c>
    </row>
    <row r="85" spans="1:13" ht="15.75" customHeight="1" x14ac:dyDescent="0.2">
      <c r="A85" s="9" t="s">
        <v>181</v>
      </c>
      <c r="B85" s="2" t="s">
        <v>182</v>
      </c>
      <c r="C85" s="14">
        <v>16214</v>
      </c>
      <c r="D85" s="15">
        <v>15887</v>
      </c>
      <c r="E85" s="15">
        <v>146</v>
      </c>
      <c r="F85" s="15">
        <v>260</v>
      </c>
      <c r="G85" s="15">
        <v>-114</v>
      </c>
      <c r="H85" s="15">
        <v>86</v>
      </c>
      <c r="I85" s="14">
        <v>-200</v>
      </c>
      <c r="J85" s="14">
        <f t="shared" si="0"/>
        <v>16128</v>
      </c>
      <c r="K85" s="12">
        <f t="shared" si="1"/>
        <v>1.5647906578272034E-2</v>
      </c>
      <c r="L85" s="13">
        <f t="shared" si="2"/>
        <v>2365321.9104650225</v>
      </c>
      <c r="M85" s="10" t="s">
        <v>20</v>
      </c>
    </row>
    <row r="86" spans="1:13" ht="15.75" customHeight="1" x14ac:dyDescent="0.2">
      <c r="A86" s="9" t="s">
        <v>183</v>
      </c>
      <c r="B86" s="2" t="s">
        <v>184</v>
      </c>
      <c r="C86" s="14">
        <v>11017</v>
      </c>
      <c r="D86" s="15">
        <v>10370</v>
      </c>
      <c r="E86" s="15">
        <v>40</v>
      </c>
      <c r="F86" s="15">
        <v>519</v>
      </c>
      <c r="G86" s="15">
        <v>-479</v>
      </c>
      <c r="H86" s="15">
        <v>154</v>
      </c>
      <c r="I86" s="14">
        <v>-633</v>
      </c>
      <c r="J86" s="14">
        <f t="shared" si="0"/>
        <v>10863</v>
      </c>
      <c r="K86" s="12">
        <f t="shared" si="1"/>
        <v>1.0539633504449971E-2</v>
      </c>
      <c r="L86" s="13">
        <f t="shared" si="2"/>
        <v>1593160.4608991533</v>
      </c>
      <c r="M86" s="10" t="s">
        <v>20</v>
      </c>
    </row>
    <row r="87" spans="1:13" ht="15.75" customHeight="1" x14ac:dyDescent="0.2">
      <c r="A87" s="9" t="s">
        <v>185</v>
      </c>
      <c r="B87" s="2" t="s">
        <v>186</v>
      </c>
      <c r="C87" s="14">
        <v>3222</v>
      </c>
      <c r="D87" s="15">
        <v>3064</v>
      </c>
      <c r="E87" s="15">
        <v>520</v>
      </c>
      <c r="F87" s="15">
        <v>129</v>
      </c>
      <c r="G87" s="15">
        <v>391</v>
      </c>
      <c r="H87" s="15">
        <v>30</v>
      </c>
      <c r="I87" s="14">
        <v>361</v>
      </c>
      <c r="J87" s="14">
        <f t="shared" si="0"/>
        <v>3192</v>
      </c>
      <c r="K87" s="12">
        <f t="shared" si="1"/>
        <v>3.0969815102830072E-3</v>
      </c>
      <c r="L87" s="13">
        <f t="shared" si="2"/>
        <v>468136.6281128691</v>
      </c>
      <c r="M87" s="10" t="s">
        <v>20</v>
      </c>
    </row>
    <row r="88" spans="1:13" ht="15.75" customHeight="1" x14ac:dyDescent="0.2">
      <c r="A88" s="9" t="s">
        <v>187</v>
      </c>
      <c r="B88" s="2" t="s">
        <v>188</v>
      </c>
      <c r="C88" s="14">
        <v>4791</v>
      </c>
      <c r="D88" s="15">
        <v>4358</v>
      </c>
      <c r="E88" s="15">
        <v>168</v>
      </c>
      <c r="F88" s="15">
        <v>371</v>
      </c>
      <c r="G88" s="15">
        <v>-203</v>
      </c>
      <c r="H88" s="15">
        <v>62</v>
      </c>
      <c r="I88" s="14">
        <v>-265</v>
      </c>
      <c r="J88" s="14">
        <f t="shared" si="0"/>
        <v>4729</v>
      </c>
      <c r="K88" s="12">
        <f t="shared" si="1"/>
        <v>4.5882285595640164E-3</v>
      </c>
      <c r="L88" s="13">
        <f t="shared" si="2"/>
        <v>693552.04083513713</v>
      </c>
      <c r="M88" s="10" t="s">
        <v>15</v>
      </c>
    </row>
    <row r="89" spans="1:13" ht="15.75" customHeight="1" x14ac:dyDescent="0.2">
      <c r="A89" s="9" t="s">
        <v>189</v>
      </c>
      <c r="B89" s="2" t="s">
        <v>190</v>
      </c>
      <c r="C89" s="14">
        <v>3781</v>
      </c>
      <c r="D89" s="15">
        <v>3355</v>
      </c>
      <c r="E89" s="15">
        <v>627</v>
      </c>
      <c r="F89" s="15">
        <v>352</v>
      </c>
      <c r="G89" s="15">
        <v>275</v>
      </c>
      <c r="H89" s="15">
        <v>82</v>
      </c>
      <c r="I89" s="14">
        <v>193</v>
      </c>
      <c r="J89" s="14">
        <f t="shared" si="0"/>
        <v>3699</v>
      </c>
      <c r="K89" s="12">
        <f t="shared" si="1"/>
        <v>3.5888892877621687E-3</v>
      </c>
      <c r="L89" s="13">
        <f t="shared" si="2"/>
        <v>542492.91584884166</v>
      </c>
      <c r="M89" s="10" t="s">
        <v>20</v>
      </c>
    </row>
    <row r="90" spans="1:13" ht="15.75" customHeight="1" x14ac:dyDescent="0.2">
      <c r="A90" s="9" t="s">
        <v>191</v>
      </c>
      <c r="B90" s="2" t="s">
        <v>192</v>
      </c>
      <c r="C90" s="14">
        <v>1016</v>
      </c>
      <c r="D90" s="15">
        <v>951</v>
      </c>
      <c r="E90" s="15">
        <v>264</v>
      </c>
      <c r="F90" s="15">
        <v>63</v>
      </c>
      <c r="G90" s="15">
        <v>201</v>
      </c>
      <c r="H90" s="15">
        <v>3</v>
      </c>
      <c r="I90" s="14">
        <v>198</v>
      </c>
      <c r="J90" s="14">
        <f t="shared" si="0"/>
        <v>1013</v>
      </c>
      <c r="K90" s="12">
        <f t="shared" si="1"/>
        <v>9.8284532265560339E-4</v>
      </c>
      <c r="L90" s="13">
        <f t="shared" si="2"/>
        <v>148565.91612729835</v>
      </c>
      <c r="M90" s="10" t="s">
        <v>20</v>
      </c>
    </row>
    <row r="91" spans="1:13" ht="15.75" customHeight="1" x14ac:dyDescent="0.2">
      <c r="A91" s="9" t="s">
        <v>193</v>
      </c>
      <c r="B91" s="2" t="s">
        <v>194</v>
      </c>
      <c r="C91" s="14">
        <v>551</v>
      </c>
      <c r="D91" s="15">
        <v>453</v>
      </c>
      <c r="E91" s="15">
        <v>316</v>
      </c>
      <c r="F91" s="15">
        <v>81</v>
      </c>
      <c r="G91" s="15">
        <v>235</v>
      </c>
      <c r="H91" s="15">
        <v>17</v>
      </c>
      <c r="I91" s="14">
        <v>218</v>
      </c>
      <c r="J91" s="14">
        <f t="shared" si="0"/>
        <v>534</v>
      </c>
      <c r="K91" s="12">
        <f t="shared" si="1"/>
        <v>5.1810404965260833E-4</v>
      </c>
      <c r="L91" s="13">
        <f t="shared" si="2"/>
        <v>78316.090041438627</v>
      </c>
      <c r="M91" s="10" t="s">
        <v>15</v>
      </c>
    </row>
    <row r="92" spans="1:13" ht="15.75" customHeight="1" x14ac:dyDescent="0.2">
      <c r="A92" s="9" t="s">
        <v>195</v>
      </c>
      <c r="B92" s="2" t="s">
        <v>196</v>
      </c>
      <c r="C92" s="14">
        <v>2270</v>
      </c>
      <c r="D92" s="15">
        <v>2039</v>
      </c>
      <c r="E92" s="15">
        <v>157</v>
      </c>
      <c r="F92" s="15">
        <v>218</v>
      </c>
      <c r="G92" s="15">
        <v>-61</v>
      </c>
      <c r="H92" s="15">
        <v>13</v>
      </c>
      <c r="I92" s="14">
        <v>-74</v>
      </c>
      <c r="J92" s="14">
        <f t="shared" si="0"/>
        <v>2257</v>
      </c>
      <c r="K92" s="12">
        <f t="shared" si="1"/>
        <v>2.1898143072395823E-3</v>
      </c>
      <c r="L92" s="13">
        <f t="shared" si="2"/>
        <v>331010.14086802804</v>
      </c>
      <c r="M92" s="10" t="s">
        <v>15</v>
      </c>
    </row>
    <row r="93" spans="1:13" ht="15.75" customHeight="1" x14ac:dyDescent="0.2">
      <c r="A93" s="9" t="s">
        <v>197</v>
      </c>
      <c r="B93" s="2" t="s">
        <v>198</v>
      </c>
      <c r="C93" s="14">
        <v>3353</v>
      </c>
      <c r="D93" s="15">
        <v>2925</v>
      </c>
      <c r="E93" s="15">
        <v>93</v>
      </c>
      <c r="F93" s="15">
        <v>364</v>
      </c>
      <c r="G93" s="15">
        <v>-271</v>
      </c>
      <c r="H93" s="15">
        <v>64</v>
      </c>
      <c r="I93" s="14">
        <v>-335</v>
      </c>
      <c r="J93" s="14">
        <f t="shared" si="0"/>
        <v>3289</v>
      </c>
      <c r="K93" s="12">
        <f t="shared" si="1"/>
        <v>3.1910940436468702E-3</v>
      </c>
      <c r="L93" s="13">
        <f t="shared" si="2"/>
        <v>482362.58454361727</v>
      </c>
      <c r="M93" s="10" t="s">
        <v>20</v>
      </c>
    </row>
    <row r="94" spans="1:13" ht="15.75" customHeight="1" x14ac:dyDescent="0.2">
      <c r="A94" s="9" t="s">
        <v>199</v>
      </c>
      <c r="B94" s="2" t="s">
        <v>200</v>
      </c>
      <c r="C94" s="14">
        <v>1832</v>
      </c>
      <c r="D94" s="15">
        <v>1719</v>
      </c>
      <c r="E94" s="15">
        <v>180</v>
      </c>
      <c r="F94" s="15">
        <v>84</v>
      </c>
      <c r="G94" s="15">
        <v>96</v>
      </c>
      <c r="H94" s="15">
        <v>30</v>
      </c>
      <c r="I94" s="14">
        <v>66</v>
      </c>
      <c r="J94" s="14">
        <f t="shared" si="0"/>
        <v>1802</v>
      </c>
      <c r="K94" s="12">
        <f t="shared" si="1"/>
        <v>1.748358609501873E-3</v>
      </c>
      <c r="L94" s="13">
        <f t="shared" si="2"/>
        <v>264280.13905369362</v>
      </c>
      <c r="M94" s="10" t="s">
        <v>20</v>
      </c>
    </row>
    <row r="95" spans="1:13" ht="15.75" customHeight="1" x14ac:dyDescent="0.2">
      <c r="A95" s="9" t="s">
        <v>201</v>
      </c>
      <c r="B95" s="2" t="s">
        <v>202</v>
      </c>
      <c r="C95" s="14">
        <v>9079</v>
      </c>
      <c r="D95" s="15">
        <v>8626</v>
      </c>
      <c r="E95" s="15">
        <v>141</v>
      </c>
      <c r="F95" s="15">
        <v>230</v>
      </c>
      <c r="G95" s="15">
        <v>-89</v>
      </c>
      <c r="H95" s="15">
        <v>227</v>
      </c>
      <c r="I95" s="14">
        <v>-316</v>
      </c>
      <c r="J95" s="14">
        <f t="shared" si="0"/>
        <v>8852</v>
      </c>
      <c r="K95" s="12">
        <f t="shared" si="1"/>
        <v>8.5884963436795667E-3</v>
      </c>
      <c r="L95" s="13">
        <f t="shared" si="2"/>
        <v>1298228.5188142597</v>
      </c>
      <c r="M95" s="10" t="s">
        <v>20</v>
      </c>
    </row>
    <row r="96" spans="1:13" ht="15.75" customHeight="1" x14ac:dyDescent="0.2">
      <c r="A96" s="9" t="s">
        <v>203</v>
      </c>
      <c r="B96" s="2" t="s">
        <v>204</v>
      </c>
      <c r="C96" s="14">
        <v>9971</v>
      </c>
      <c r="D96" s="15">
        <v>9290</v>
      </c>
      <c r="E96" s="15">
        <v>151</v>
      </c>
      <c r="F96" s="15">
        <v>504</v>
      </c>
      <c r="G96" s="15">
        <v>-353</v>
      </c>
      <c r="H96" s="15">
        <v>182</v>
      </c>
      <c r="I96" s="14">
        <v>-535</v>
      </c>
      <c r="J96" s="14">
        <f t="shared" si="0"/>
        <v>9789</v>
      </c>
      <c r="K96" s="12">
        <f t="shared" si="1"/>
        <v>9.4976040113284328E-3</v>
      </c>
      <c r="L96" s="13">
        <f t="shared" si="2"/>
        <v>1435648.3247483945</v>
      </c>
      <c r="M96" s="10" t="s">
        <v>15</v>
      </c>
    </row>
    <row r="97" spans="1:13" ht="15.75" customHeight="1" x14ac:dyDescent="0.2">
      <c r="A97" s="9" t="s">
        <v>205</v>
      </c>
      <c r="B97" s="2" t="s">
        <v>206</v>
      </c>
      <c r="C97" s="14">
        <v>2526</v>
      </c>
      <c r="D97" s="15">
        <v>2328</v>
      </c>
      <c r="E97" s="15">
        <v>143</v>
      </c>
      <c r="F97" s="15">
        <v>159</v>
      </c>
      <c r="G97" s="15">
        <v>-16</v>
      </c>
      <c r="H97" s="15">
        <v>41</v>
      </c>
      <c r="I97" s="14">
        <v>-57</v>
      </c>
      <c r="J97" s="14">
        <f t="shared" si="0"/>
        <v>2485</v>
      </c>
      <c r="K97" s="12">
        <f t="shared" si="1"/>
        <v>2.4110272722597972E-3</v>
      </c>
      <c r="L97" s="13">
        <f t="shared" si="2"/>
        <v>364448.47144751868</v>
      </c>
      <c r="M97" s="10" t="s">
        <v>20</v>
      </c>
    </row>
    <row r="98" spans="1:13" ht="15.75" customHeight="1" x14ac:dyDescent="0.2">
      <c r="A98" s="9" t="s">
        <v>207</v>
      </c>
      <c r="B98" s="2" t="s">
        <v>208</v>
      </c>
      <c r="C98" s="14">
        <v>5305</v>
      </c>
      <c r="D98" s="15">
        <v>5045</v>
      </c>
      <c r="E98" s="15">
        <v>367</v>
      </c>
      <c r="F98" s="15">
        <v>208</v>
      </c>
      <c r="G98" s="15">
        <v>159</v>
      </c>
      <c r="H98" s="15">
        <v>54</v>
      </c>
      <c r="I98" s="14">
        <v>105</v>
      </c>
      <c r="J98" s="14">
        <f t="shared" si="0"/>
        <v>5251</v>
      </c>
      <c r="K98" s="12">
        <f t="shared" si="1"/>
        <v>5.0946898215839817E-3</v>
      </c>
      <c r="L98" s="13">
        <f t="shared" si="2"/>
        <v>770108.21874081308</v>
      </c>
      <c r="M98" s="10" t="s">
        <v>20</v>
      </c>
    </row>
    <row r="99" spans="1:13" ht="15.75" customHeight="1" x14ac:dyDescent="0.2">
      <c r="A99" s="9" t="s">
        <v>209</v>
      </c>
      <c r="B99" s="2" t="s">
        <v>210</v>
      </c>
      <c r="C99" s="14">
        <v>1589</v>
      </c>
      <c r="D99" s="15">
        <v>1435</v>
      </c>
      <c r="E99" s="15">
        <v>83</v>
      </c>
      <c r="F99" s="15">
        <v>149</v>
      </c>
      <c r="G99" s="15">
        <v>-66</v>
      </c>
      <c r="H99" s="15">
        <v>6</v>
      </c>
      <c r="I99" s="14">
        <v>-72</v>
      </c>
      <c r="J99" s="14">
        <f t="shared" si="0"/>
        <v>1583</v>
      </c>
      <c r="K99" s="12">
        <f t="shared" si="1"/>
        <v>1.5358777352061405E-3</v>
      </c>
      <c r="L99" s="13">
        <f t="shared" si="2"/>
        <v>232161.74257602499</v>
      </c>
      <c r="M99" s="10" t="s">
        <v>15</v>
      </c>
    </row>
    <row r="100" spans="1:13" ht="15.75" customHeight="1" x14ac:dyDescent="0.2">
      <c r="A100" s="9" t="s">
        <v>211</v>
      </c>
      <c r="B100" s="2" t="s">
        <v>212</v>
      </c>
      <c r="C100" s="14">
        <v>634</v>
      </c>
      <c r="D100" s="15">
        <v>510</v>
      </c>
      <c r="E100" s="15">
        <v>140</v>
      </c>
      <c r="F100" s="15">
        <v>121</v>
      </c>
      <c r="G100" s="15">
        <v>19</v>
      </c>
      <c r="H100" s="15">
        <v>3</v>
      </c>
      <c r="I100" s="14">
        <v>16</v>
      </c>
      <c r="J100" s="14">
        <f t="shared" si="0"/>
        <v>631</v>
      </c>
      <c r="K100" s="12">
        <f t="shared" si="1"/>
        <v>6.1221658301647164E-4</v>
      </c>
      <c r="L100" s="13">
        <f t="shared" si="2"/>
        <v>92542.046472186834</v>
      </c>
      <c r="M100" s="10" t="s">
        <v>28</v>
      </c>
    </row>
    <row r="101" spans="1:13" ht="15.75" customHeight="1" x14ac:dyDescent="0.2">
      <c r="A101" s="9" t="s">
        <v>213</v>
      </c>
      <c r="B101" s="2" t="s">
        <v>214</v>
      </c>
      <c r="C101" s="14">
        <v>660</v>
      </c>
      <c r="D101" s="15">
        <v>559</v>
      </c>
      <c r="E101" s="15">
        <v>251</v>
      </c>
      <c r="F101" s="15">
        <v>97</v>
      </c>
      <c r="G101" s="15">
        <v>154</v>
      </c>
      <c r="H101" s="15">
        <v>4</v>
      </c>
      <c r="I101" s="14">
        <v>150</v>
      </c>
      <c r="J101" s="14">
        <f t="shared" si="0"/>
        <v>656</v>
      </c>
      <c r="K101" s="12">
        <f t="shared" si="1"/>
        <v>6.3647239058447764E-4</v>
      </c>
      <c r="L101" s="13">
        <f t="shared" si="2"/>
        <v>96208.530088359053</v>
      </c>
      <c r="M101" s="10" t="s">
        <v>28</v>
      </c>
    </row>
    <row r="102" spans="1:13" ht="15.75" customHeight="1" x14ac:dyDescent="0.2">
      <c r="A102" s="9" t="s">
        <v>215</v>
      </c>
      <c r="B102" s="2" t="s">
        <v>216</v>
      </c>
      <c r="C102" s="14">
        <v>1291</v>
      </c>
      <c r="D102" s="15">
        <v>1174</v>
      </c>
      <c r="E102" s="15">
        <v>222</v>
      </c>
      <c r="F102" s="15">
        <v>108</v>
      </c>
      <c r="G102" s="15">
        <v>114</v>
      </c>
      <c r="H102" s="15">
        <v>10</v>
      </c>
      <c r="I102" s="14">
        <v>104</v>
      </c>
      <c r="J102" s="14">
        <f t="shared" si="0"/>
        <v>1281</v>
      </c>
      <c r="K102" s="12">
        <f t="shared" si="1"/>
        <v>1.2428675797846278E-3</v>
      </c>
      <c r="L102" s="13">
        <f t="shared" si="2"/>
        <v>187870.62049266454</v>
      </c>
      <c r="M102" s="10" t="s">
        <v>15</v>
      </c>
    </row>
    <row r="103" spans="1:13" ht="15.75" customHeight="1" x14ac:dyDescent="0.2">
      <c r="A103" s="9" t="s">
        <v>217</v>
      </c>
      <c r="B103" s="2" t="s">
        <v>218</v>
      </c>
      <c r="C103" s="14">
        <v>3430</v>
      </c>
      <c r="D103" s="15">
        <v>3009</v>
      </c>
      <c r="E103" s="15">
        <v>127</v>
      </c>
      <c r="F103" s="15">
        <v>418</v>
      </c>
      <c r="G103" s="15">
        <v>-291</v>
      </c>
      <c r="H103" s="15">
        <v>3</v>
      </c>
      <c r="I103" s="14">
        <v>-294</v>
      </c>
      <c r="J103" s="14">
        <f t="shared" si="0"/>
        <v>3427</v>
      </c>
      <c r="K103" s="12">
        <f t="shared" si="1"/>
        <v>3.3249861014222636E-3</v>
      </c>
      <c r="L103" s="13">
        <f t="shared" si="2"/>
        <v>502601.57410488796</v>
      </c>
      <c r="M103" s="10" t="s">
        <v>15</v>
      </c>
    </row>
    <row r="104" spans="1:13" ht="15.75" customHeight="1" x14ac:dyDescent="0.2">
      <c r="A104" s="9" t="s">
        <v>219</v>
      </c>
      <c r="B104" s="2" t="s">
        <v>220</v>
      </c>
      <c r="C104" s="14">
        <v>1321</v>
      </c>
      <c r="D104" s="15">
        <v>1022</v>
      </c>
      <c r="E104" s="15">
        <v>61</v>
      </c>
      <c r="F104" s="15">
        <v>300</v>
      </c>
      <c r="G104" s="15">
        <v>-239</v>
      </c>
      <c r="H104" s="15">
        <v>0</v>
      </c>
      <c r="I104" s="14">
        <v>-239</v>
      </c>
      <c r="J104" s="14">
        <f t="shared" si="0"/>
        <v>1321</v>
      </c>
      <c r="K104" s="12">
        <f t="shared" si="1"/>
        <v>1.2816768718934375E-3</v>
      </c>
      <c r="L104" s="13">
        <f t="shared" si="2"/>
        <v>193736.99427854011</v>
      </c>
      <c r="M104" s="10" t="s">
        <v>15</v>
      </c>
    </row>
    <row r="105" spans="1:13" ht="15.75" customHeight="1" x14ac:dyDescent="0.2">
      <c r="A105" s="9" t="s">
        <v>221</v>
      </c>
      <c r="B105" s="2" t="s">
        <v>222</v>
      </c>
      <c r="C105" s="14">
        <v>1420</v>
      </c>
      <c r="D105" s="15">
        <v>953</v>
      </c>
      <c r="E105" s="15">
        <v>307</v>
      </c>
      <c r="F105" s="15">
        <v>451</v>
      </c>
      <c r="G105" s="15">
        <v>-144</v>
      </c>
      <c r="H105" s="15">
        <v>16</v>
      </c>
      <c r="I105" s="14">
        <v>-160</v>
      </c>
      <c r="J105" s="14">
        <f t="shared" si="0"/>
        <v>1404</v>
      </c>
      <c r="K105" s="12">
        <f t="shared" si="1"/>
        <v>1.3622061530192174E-3</v>
      </c>
      <c r="L105" s="13">
        <f t="shared" si="2"/>
        <v>205909.71988423189</v>
      </c>
      <c r="M105" s="10" t="s">
        <v>28</v>
      </c>
    </row>
    <row r="106" spans="1:13" ht="15.75" customHeight="1" x14ac:dyDescent="0.2">
      <c r="A106" s="9" t="s">
        <v>223</v>
      </c>
      <c r="B106" s="2" t="s">
        <v>224</v>
      </c>
      <c r="C106" s="14">
        <v>1457</v>
      </c>
      <c r="D106" s="15">
        <v>1284</v>
      </c>
      <c r="E106" s="15">
        <v>535</v>
      </c>
      <c r="F106" s="15">
        <v>158</v>
      </c>
      <c r="G106" s="15">
        <v>377</v>
      </c>
      <c r="H106" s="15">
        <v>15</v>
      </c>
      <c r="I106" s="14">
        <v>362</v>
      </c>
      <c r="J106" s="14">
        <f t="shared" si="0"/>
        <v>1442</v>
      </c>
      <c r="K106" s="12">
        <f t="shared" si="1"/>
        <v>1.3990749805225865E-3</v>
      </c>
      <c r="L106" s="13">
        <f t="shared" si="2"/>
        <v>211482.77498081364</v>
      </c>
      <c r="M106" s="10" t="s">
        <v>15</v>
      </c>
    </row>
    <row r="107" spans="1:13" ht="15.75" customHeight="1" x14ac:dyDescent="0.2">
      <c r="A107" s="9" t="s">
        <v>225</v>
      </c>
      <c r="B107" s="2" t="s">
        <v>226</v>
      </c>
      <c r="C107" s="14">
        <v>1104</v>
      </c>
      <c r="D107" s="15">
        <v>1041</v>
      </c>
      <c r="E107" s="15">
        <v>464</v>
      </c>
      <c r="F107" s="15">
        <v>61</v>
      </c>
      <c r="G107" s="15">
        <v>403</v>
      </c>
      <c r="H107" s="15">
        <v>2</v>
      </c>
      <c r="I107" s="14">
        <v>401</v>
      </c>
      <c r="J107" s="14">
        <f t="shared" si="0"/>
        <v>1102</v>
      </c>
      <c r="K107" s="12">
        <f t="shared" si="1"/>
        <v>1.0691959975977047E-3</v>
      </c>
      <c r="L107" s="13">
        <f t="shared" si="2"/>
        <v>161618.59780087144</v>
      </c>
      <c r="M107" s="10" t="s">
        <v>20</v>
      </c>
    </row>
    <row r="108" spans="1:13" ht="15.75" customHeight="1" x14ac:dyDescent="0.2">
      <c r="A108" s="9" t="s">
        <v>227</v>
      </c>
      <c r="B108" s="2" t="s">
        <v>228</v>
      </c>
      <c r="C108" s="14">
        <v>2350</v>
      </c>
      <c r="D108" s="15">
        <v>2073</v>
      </c>
      <c r="E108" s="15">
        <v>593</v>
      </c>
      <c r="F108" s="15">
        <v>257</v>
      </c>
      <c r="G108" s="15">
        <v>336</v>
      </c>
      <c r="H108" s="15">
        <v>20</v>
      </c>
      <c r="I108" s="14">
        <v>316</v>
      </c>
      <c r="J108" s="14">
        <f t="shared" si="0"/>
        <v>2330</v>
      </c>
      <c r="K108" s="12">
        <f t="shared" si="1"/>
        <v>2.2606412653381597E-3</v>
      </c>
      <c r="L108" s="13">
        <f t="shared" si="2"/>
        <v>341716.27302725089</v>
      </c>
      <c r="M108" s="10" t="s">
        <v>20</v>
      </c>
    </row>
    <row r="109" spans="1:13" ht="15.75" customHeight="1" x14ac:dyDescent="0.2">
      <c r="A109" s="9" t="s">
        <v>229</v>
      </c>
      <c r="B109" s="2" t="s">
        <v>230</v>
      </c>
      <c r="C109" s="14">
        <v>6873</v>
      </c>
      <c r="D109" s="15">
        <v>5284</v>
      </c>
      <c r="E109" s="15">
        <v>430</v>
      </c>
      <c r="F109" s="15">
        <v>1415</v>
      </c>
      <c r="G109" s="15">
        <v>-985</v>
      </c>
      <c r="H109" s="15">
        <v>177</v>
      </c>
      <c r="I109" s="14">
        <v>-1162</v>
      </c>
      <c r="J109" s="14">
        <f t="shared" si="0"/>
        <v>6696</v>
      </c>
      <c r="K109" s="12">
        <f t="shared" si="1"/>
        <v>6.4966754990147292E-3</v>
      </c>
      <c r="L109" s="13">
        <f t="shared" si="2"/>
        <v>982030.97175556747</v>
      </c>
      <c r="M109" s="10" t="s">
        <v>231</v>
      </c>
    </row>
    <row r="110" spans="1:13" ht="15.75" customHeight="1" x14ac:dyDescent="0.2">
      <c r="A110" s="9" t="s">
        <v>232</v>
      </c>
      <c r="B110" s="2" t="s">
        <v>233</v>
      </c>
      <c r="C110" s="14">
        <v>5502</v>
      </c>
      <c r="D110" s="15">
        <v>5052</v>
      </c>
      <c r="E110" s="15">
        <v>43</v>
      </c>
      <c r="F110" s="15">
        <v>332</v>
      </c>
      <c r="G110" s="15">
        <v>-289</v>
      </c>
      <c r="H110" s="15">
        <v>118</v>
      </c>
      <c r="I110" s="14">
        <v>-407</v>
      </c>
      <c r="J110" s="14">
        <f t="shared" si="0"/>
        <v>5384</v>
      </c>
      <c r="K110" s="12">
        <f t="shared" si="1"/>
        <v>5.2237307178457735E-3</v>
      </c>
      <c r="L110" s="13">
        <f t="shared" si="2"/>
        <v>789613.91157884931</v>
      </c>
      <c r="M110" s="10" t="s">
        <v>15</v>
      </c>
    </row>
    <row r="111" spans="1:13" ht="15.75" customHeight="1" x14ac:dyDescent="0.2">
      <c r="A111" s="9" t="s">
        <v>234</v>
      </c>
      <c r="B111" s="2" t="s">
        <v>235</v>
      </c>
      <c r="C111" s="14">
        <v>203</v>
      </c>
      <c r="D111" s="15">
        <v>152</v>
      </c>
      <c r="E111" s="15">
        <v>23</v>
      </c>
      <c r="F111" s="15">
        <v>50</v>
      </c>
      <c r="G111" s="15">
        <v>-27</v>
      </c>
      <c r="H111" s="15">
        <v>1</v>
      </c>
      <c r="I111" s="14">
        <v>-28</v>
      </c>
      <c r="J111" s="14">
        <f t="shared" si="0"/>
        <v>202</v>
      </c>
      <c r="K111" s="12">
        <f t="shared" si="1"/>
        <v>1.9598692514948853E-4</v>
      </c>
      <c r="L111" s="13">
        <f t="shared" si="2"/>
        <v>29625.187618671538</v>
      </c>
      <c r="M111" s="10" t="s">
        <v>231</v>
      </c>
    </row>
    <row r="112" spans="1:13" ht="15.75" customHeight="1" x14ac:dyDescent="0.2">
      <c r="A112" s="9" t="s">
        <v>236</v>
      </c>
      <c r="B112" s="2" t="s">
        <v>237</v>
      </c>
      <c r="C112" s="14">
        <v>5041</v>
      </c>
      <c r="D112" s="15">
        <v>4596</v>
      </c>
      <c r="E112" s="15">
        <v>69</v>
      </c>
      <c r="F112" s="15">
        <v>175</v>
      </c>
      <c r="G112" s="15">
        <v>-106</v>
      </c>
      <c r="H112" s="15">
        <v>271</v>
      </c>
      <c r="I112" s="14">
        <v>-377</v>
      </c>
      <c r="J112" s="14">
        <f t="shared" si="0"/>
        <v>4770</v>
      </c>
      <c r="K112" s="12">
        <f t="shared" si="1"/>
        <v>4.6280080839755464E-3</v>
      </c>
      <c r="L112" s="13">
        <f t="shared" si="2"/>
        <v>699565.0739656596</v>
      </c>
      <c r="M112" s="10" t="s">
        <v>28</v>
      </c>
    </row>
    <row r="113" spans="1:13" ht="15.75" customHeight="1" x14ac:dyDescent="0.2">
      <c r="A113" s="9" t="s">
        <v>238</v>
      </c>
      <c r="B113" s="2" t="s">
        <v>239</v>
      </c>
      <c r="C113" s="14">
        <v>1554</v>
      </c>
      <c r="D113" s="15">
        <v>1467</v>
      </c>
      <c r="E113" s="15">
        <v>129</v>
      </c>
      <c r="F113" s="15">
        <v>71</v>
      </c>
      <c r="G113" s="15">
        <v>58</v>
      </c>
      <c r="H113" s="15">
        <v>16</v>
      </c>
      <c r="I113" s="14">
        <v>42</v>
      </c>
      <c r="J113" s="14">
        <f t="shared" si="0"/>
        <v>1538</v>
      </c>
      <c r="K113" s="12">
        <f t="shared" si="1"/>
        <v>1.4922172815837295E-3</v>
      </c>
      <c r="L113" s="13">
        <f t="shared" si="2"/>
        <v>225562.07206691496</v>
      </c>
      <c r="M113" s="10" t="s">
        <v>15</v>
      </c>
    </row>
    <row r="114" spans="1:13" ht="15.75" customHeight="1" x14ac:dyDescent="0.2">
      <c r="A114" s="9" t="s">
        <v>240</v>
      </c>
      <c r="B114" s="2" t="s">
        <v>241</v>
      </c>
      <c r="C114" s="14">
        <v>515</v>
      </c>
      <c r="D114" s="15">
        <v>441</v>
      </c>
      <c r="E114" s="15">
        <v>0</v>
      </c>
      <c r="F114" s="15">
        <v>58</v>
      </c>
      <c r="G114" s="15">
        <v>-58</v>
      </c>
      <c r="H114" s="15">
        <v>16</v>
      </c>
      <c r="I114" s="14">
        <v>-74</v>
      </c>
      <c r="J114" s="14">
        <f t="shared" si="0"/>
        <v>499</v>
      </c>
      <c r="K114" s="12">
        <f t="shared" si="1"/>
        <v>4.8414591905739991E-4</v>
      </c>
      <c r="L114" s="13">
        <f t="shared" si="2"/>
        <v>73183.012978797517</v>
      </c>
      <c r="M114" s="10" t="s">
        <v>28</v>
      </c>
    </row>
    <row r="115" spans="1:13" ht="15.75" customHeight="1" x14ac:dyDescent="0.2">
      <c r="A115" s="9" t="s">
        <v>242</v>
      </c>
      <c r="B115" s="2" t="s">
        <v>243</v>
      </c>
      <c r="C115" s="14">
        <v>3560</v>
      </c>
      <c r="D115" s="15">
        <v>3291</v>
      </c>
      <c r="E115" s="15">
        <v>78</v>
      </c>
      <c r="F115" s="15">
        <v>115</v>
      </c>
      <c r="G115" s="15">
        <v>-37</v>
      </c>
      <c r="H115" s="15">
        <v>154</v>
      </c>
      <c r="I115" s="14">
        <v>-191</v>
      </c>
      <c r="J115" s="14">
        <f t="shared" si="0"/>
        <v>3406</v>
      </c>
      <c r="K115" s="12">
        <f t="shared" si="1"/>
        <v>3.3046112230651387E-3</v>
      </c>
      <c r="L115" s="13">
        <f t="shared" si="2"/>
        <v>499521.7278673033</v>
      </c>
      <c r="M115" s="10" t="s">
        <v>15</v>
      </c>
    </row>
    <row r="116" spans="1:13" ht="15.75" customHeight="1" x14ac:dyDescent="0.2">
      <c r="A116" s="9" t="s">
        <v>244</v>
      </c>
      <c r="B116" s="2" t="s">
        <v>245</v>
      </c>
      <c r="C116" s="14">
        <v>1575</v>
      </c>
      <c r="D116" s="15">
        <v>1482</v>
      </c>
      <c r="E116" s="15">
        <v>83</v>
      </c>
      <c r="F116" s="15">
        <v>69</v>
      </c>
      <c r="G116" s="15">
        <v>14</v>
      </c>
      <c r="H116" s="15">
        <v>25</v>
      </c>
      <c r="I116" s="14">
        <v>-11</v>
      </c>
      <c r="J116" s="14">
        <f t="shared" si="0"/>
        <v>1550</v>
      </c>
      <c r="K116" s="12">
        <f t="shared" si="1"/>
        <v>1.5038600692163725E-3</v>
      </c>
      <c r="L116" s="13">
        <f t="shared" si="2"/>
        <v>227321.98420267765</v>
      </c>
      <c r="M116" s="10" t="s">
        <v>15</v>
      </c>
    </row>
    <row r="117" spans="1:13" ht="15.75" customHeight="1" x14ac:dyDescent="0.2">
      <c r="A117" s="9" t="s">
        <v>246</v>
      </c>
      <c r="B117" s="2" t="s">
        <v>247</v>
      </c>
      <c r="C117" s="14">
        <v>3443</v>
      </c>
      <c r="D117" s="15">
        <v>3250</v>
      </c>
      <c r="E117" s="15">
        <v>14</v>
      </c>
      <c r="F117" s="15">
        <v>144</v>
      </c>
      <c r="G117" s="15">
        <v>-130</v>
      </c>
      <c r="H117" s="15">
        <v>49</v>
      </c>
      <c r="I117" s="14">
        <v>-179</v>
      </c>
      <c r="J117" s="14">
        <f t="shared" si="0"/>
        <v>3394</v>
      </c>
      <c r="K117" s="12">
        <f t="shared" si="1"/>
        <v>3.2929684354324955E-3</v>
      </c>
      <c r="L117" s="13">
        <f t="shared" si="2"/>
        <v>497761.81573154056</v>
      </c>
      <c r="M117" s="10" t="s">
        <v>15</v>
      </c>
    </row>
    <row r="118" spans="1:13" ht="15.75" customHeight="1" x14ac:dyDescent="0.2">
      <c r="A118" s="9" t="s">
        <v>248</v>
      </c>
      <c r="B118" s="2" t="s">
        <v>249</v>
      </c>
      <c r="C118" s="14">
        <v>3089</v>
      </c>
      <c r="D118" s="15">
        <v>2570</v>
      </c>
      <c r="E118" s="15">
        <v>92</v>
      </c>
      <c r="F118" s="15">
        <v>283</v>
      </c>
      <c r="G118" s="15">
        <v>-191</v>
      </c>
      <c r="H118" s="15">
        <v>237</v>
      </c>
      <c r="I118" s="14">
        <v>-428</v>
      </c>
      <c r="J118" s="14">
        <f t="shared" si="0"/>
        <v>2852</v>
      </c>
      <c r="K118" s="12">
        <f t="shared" si="1"/>
        <v>2.7671025273581255E-3</v>
      </c>
      <c r="L118" s="13">
        <f t="shared" si="2"/>
        <v>418272.45093292691</v>
      </c>
      <c r="M118" s="10" t="s">
        <v>28</v>
      </c>
    </row>
    <row r="119" spans="1:13" ht="15.75" customHeight="1" x14ac:dyDescent="0.2">
      <c r="A119" s="9" t="s">
        <v>250</v>
      </c>
      <c r="B119" s="2" t="s">
        <v>251</v>
      </c>
      <c r="C119" s="14">
        <v>1474</v>
      </c>
      <c r="D119" s="15">
        <v>1278</v>
      </c>
      <c r="E119" s="15">
        <v>55</v>
      </c>
      <c r="F119" s="15">
        <v>144</v>
      </c>
      <c r="G119" s="15">
        <v>-89</v>
      </c>
      <c r="H119" s="15">
        <v>52</v>
      </c>
      <c r="I119" s="14">
        <v>-141</v>
      </c>
      <c r="J119" s="14">
        <f t="shared" si="0"/>
        <v>1422</v>
      </c>
      <c r="K119" s="12">
        <f t="shared" si="1"/>
        <v>1.3796703344681818E-3</v>
      </c>
      <c r="L119" s="13">
        <f t="shared" si="2"/>
        <v>208549.58808787589</v>
      </c>
      <c r="M119" s="10" t="s">
        <v>28</v>
      </c>
    </row>
    <row r="120" spans="1:13" ht="15.75" customHeight="1" x14ac:dyDescent="0.2">
      <c r="A120" s="9" t="s">
        <v>252</v>
      </c>
      <c r="B120" s="2" t="s">
        <v>253</v>
      </c>
      <c r="C120" s="14">
        <v>4394</v>
      </c>
      <c r="D120" s="15">
        <v>4066</v>
      </c>
      <c r="E120" s="15">
        <v>112</v>
      </c>
      <c r="F120" s="15">
        <v>235</v>
      </c>
      <c r="G120" s="15">
        <v>-123</v>
      </c>
      <c r="H120" s="15">
        <v>93</v>
      </c>
      <c r="I120" s="14">
        <v>-216</v>
      </c>
      <c r="J120" s="14">
        <f t="shared" si="0"/>
        <v>4301</v>
      </c>
      <c r="K120" s="12">
        <f t="shared" si="1"/>
        <v>4.1729691339997535E-3</v>
      </c>
      <c r="L120" s="13">
        <f t="shared" si="2"/>
        <v>630781.84132626874</v>
      </c>
      <c r="M120" s="10" t="s">
        <v>15</v>
      </c>
    </row>
    <row r="121" spans="1:13" ht="15.75" customHeight="1" x14ac:dyDescent="0.2">
      <c r="A121" s="9" t="s">
        <v>254</v>
      </c>
      <c r="B121" s="2" t="s">
        <v>255</v>
      </c>
      <c r="C121" s="14">
        <v>7115</v>
      </c>
      <c r="D121" s="15">
        <v>6479</v>
      </c>
      <c r="E121" s="15">
        <v>65</v>
      </c>
      <c r="F121" s="15">
        <v>477</v>
      </c>
      <c r="G121" s="15">
        <v>-412</v>
      </c>
      <c r="H121" s="15">
        <v>165</v>
      </c>
      <c r="I121" s="14">
        <v>-577</v>
      </c>
      <c r="J121" s="14">
        <f t="shared" si="0"/>
        <v>6950</v>
      </c>
      <c r="K121" s="12">
        <f t="shared" si="1"/>
        <v>6.7431145039056704E-3</v>
      </c>
      <c r="L121" s="13">
        <f t="shared" si="2"/>
        <v>1019282.4452958772</v>
      </c>
      <c r="M121" s="10" t="s">
        <v>15</v>
      </c>
    </row>
    <row r="122" spans="1:13" ht="15.75" customHeight="1" x14ac:dyDescent="0.2">
      <c r="A122" s="9" t="s">
        <v>256</v>
      </c>
      <c r="B122" s="2" t="s">
        <v>257</v>
      </c>
      <c r="C122" s="14">
        <v>8643</v>
      </c>
      <c r="D122" s="15">
        <v>7991</v>
      </c>
      <c r="E122" s="15">
        <v>284</v>
      </c>
      <c r="F122" s="15">
        <v>425</v>
      </c>
      <c r="G122" s="15">
        <v>-141</v>
      </c>
      <c r="H122" s="15">
        <v>229</v>
      </c>
      <c r="I122" s="14">
        <v>-370</v>
      </c>
      <c r="J122" s="14">
        <f t="shared" si="0"/>
        <v>8414</v>
      </c>
      <c r="K122" s="12">
        <f t="shared" si="1"/>
        <v>8.1635345950881021E-3</v>
      </c>
      <c r="L122" s="13">
        <f t="shared" si="2"/>
        <v>1233991.7258589223</v>
      </c>
      <c r="M122" s="10" t="s">
        <v>20</v>
      </c>
    </row>
    <row r="123" spans="1:13" ht="15.75" customHeight="1" x14ac:dyDescent="0.2">
      <c r="A123" s="9" t="s">
        <v>258</v>
      </c>
      <c r="B123" s="2" t="s">
        <v>259</v>
      </c>
      <c r="C123" s="14">
        <v>813</v>
      </c>
      <c r="D123" s="15">
        <v>695</v>
      </c>
      <c r="E123" s="15">
        <v>122</v>
      </c>
      <c r="F123" s="15">
        <v>104</v>
      </c>
      <c r="G123" s="15">
        <v>18</v>
      </c>
      <c r="H123" s="15">
        <v>14</v>
      </c>
      <c r="I123" s="14">
        <v>4</v>
      </c>
      <c r="J123" s="14">
        <f t="shared" si="0"/>
        <v>799</v>
      </c>
      <c r="K123" s="12">
        <f t="shared" si="1"/>
        <v>7.7521560987347203E-4</v>
      </c>
      <c r="L123" s="13">
        <f t="shared" si="2"/>
        <v>117180.81637286415</v>
      </c>
      <c r="M123" s="10" t="s">
        <v>15</v>
      </c>
    </row>
    <row r="124" spans="1:13" ht="15.75" customHeight="1" x14ac:dyDescent="0.2">
      <c r="A124" s="9" t="s">
        <v>260</v>
      </c>
      <c r="B124" s="2" t="s">
        <v>261</v>
      </c>
      <c r="C124" s="14">
        <v>5208</v>
      </c>
      <c r="D124" s="15">
        <v>4774</v>
      </c>
      <c r="E124" s="15">
        <v>328</v>
      </c>
      <c r="F124" s="15">
        <v>294</v>
      </c>
      <c r="G124" s="15">
        <v>34</v>
      </c>
      <c r="H124" s="15">
        <v>141</v>
      </c>
      <c r="I124" s="14">
        <v>-107</v>
      </c>
      <c r="J124" s="14">
        <f t="shared" si="0"/>
        <v>5067</v>
      </c>
      <c r="K124" s="12">
        <f t="shared" si="1"/>
        <v>4.9161670778834574E-3</v>
      </c>
      <c r="L124" s="13">
        <f t="shared" si="2"/>
        <v>743122.89932578558</v>
      </c>
      <c r="M124" s="10" t="s">
        <v>15</v>
      </c>
    </row>
    <row r="125" spans="1:13" ht="15.75" customHeight="1" x14ac:dyDescent="0.2">
      <c r="A125" s="9" t="s">
        <v>262</v>
      </c>
      <c r="B125" s="2" t="s">
        <v>263</v>
      </c>
      <c r="C125" s="14">
        <v>3787</v>
      </c>
      <c r="D125" s="15">
        <v>3436</v>
      </c>
      <c r="E125" s="15">
        <v>568</v>
      </c>
      <c r="F125" s="15">
        <v>239</v>
      </c>
      <c r="G125" s="15">
        <v>329</v>
      </c>
      <c r="H125" s="15">
        <v>112</v>
      </c>
      <c r="I125" s="14">
        <v>217</v>
      </c>
      <c r="J125" s="14">
        <f t="shared" si="0"/>
        <v>3675</v>
      </c>
      <c r="K125" s="12">
        <f t="shared" si="1"/>
        <v>3.5656037124968832E-3</v>
      </c>
      <c r="L125" s="13">
        <f t="shared" si="2"/>
        <v>538973.0915773164</v>
      </c>
      <c r="M125" s="10" t="s">
        <v>15</v>
      </c>
    </row>
    <row r="126" spans="1:13" ht="15.75" customHeight="1" x14ac:dyDescent="0.2">
      <c r="A126" s="9" t="s">
        <v>264</v>
      </c>
      <c r="B126" s="2" t="s">
        <v>265</v>
      </c>
      <c r="C126" s="14">
        <v>1725</v>
      </c>
      <c r="D126" s="15">
        <v>1555</v>
      </c>
      <c r="E126" s="15">
        <v>278</v>
      </c>
      <c r="F126" s="15">
        <v>148</v>
      </c>
      <c r="G126" s="15">
        <v>130</v>
      </c>
      <c r="H126" s="15">
        <v>22</v>
      </c>
      <c r="I126" s="14">
        <v>108</v>
      </c>
      <c r="J126" s="14">
        <f t="shared" si="0"/>
        <v>1703</v>
      </c>
      <c r="K126" s="12">
        <f t="shared" si="1"/>
        <v>1.6523056115325693E-3</v>
      </c>
      <c r="L126" s="13">
        <f t="shared" si="2"/>
        <v>249760.86393365165</v>
      </c>
      <c r="M126" s="10" t="s">
        <v>15</v>
      </c>
    </row>
    <row r="127" spans="1:13" ht="15.75" customHeight="1" x14ac:dyDescent="0.2">
      <c r="A127" s="9" t="s">
        <v>266</v>
      </c>
      <c r="B127" s="2" t="s">
        <v>267</v>
      </c>
      <c r="C127" s="14">
        <v>1514</v>
      </c>
      <c r="D127" s="15">
        <v>1333</v>
      </c>
      <c r="E127" s="15">
        <v>5</v>
      </c>
      <c r="F127" s="15">
        <v>164</v>
      </c>
      <c r="G127" s="15">
        <v>-159</v>
      </c>
      <c r="H127" s="15">
        <v>17</v>
      </c>
      <c r="I127" s="14">
        <v>-176</v>
      </c>
      <c r="J127" s="14">
        <f t="shared" si="0"/>
        <v>1497</v>
      </c>
      <c r="K127" s="12">
        <f t="shared" si="1"/>
        <v>1.4524377571721997E-3</v>
      </c>
      <c r="L127" s="13">
        <f t="shared" si="2"/>
        <v>219549.03893639255</v>
      </c>
      <c r="M127" s="10" t="s">
        <v>15</v>
      </c>
    </row>
    <row r="128" spans="1:13" ht="15.75" customHeight="1" x14ac:dyDescent="0.2">
      <c r="A128" s="9" t="s">
        <v>268</v>
      </c>
      <c r="B128" s="2" t="s">
        <v>269</v>
      </c>
      <c r="C128" s="14">
        <v>1058</v>
      </c>
      <c r="D128" s="15">
        <v>989</v>
      </c>
      <c r="E128" s="15">
        <v>257</v>
      </c>
      <c r="F128" s="15">
        <v>55</v>
      </c>
      <c r="G128" s="15">
        <v>202</v>
      </c>
      <c r="H128" s="15">
        <v>14</v>
      </c>
      <c r="I128" s="14">
        <v>188</v>
      </c>
      <c r="J128" s="14">
        <f t="shared" si="0"/>
        <v>1044</v>
      </c>
      <c r="K128" s="12">
        <f t="shared" si="1"/>
        <v>1.0129225240399309E-3</v>
      </c>
      <c r="L128" s="13">
        <f t="shared" si="2"/>
        <v>153112.35581135191</v>
      </c>
      <c r="M128" s="10" t="s">
        <v>15</v>
      </c>
    </row>
    <row r="129" spans="1:13" ht="15.75" customHeight="1" x14ac:dyDescent="0.2">
      <c r="A129" s="9" t="s">
        <v>270</v>
      </c>
      <c r="B129" s="2" t="s">
        <v>271</v>
      </c>
      <c r="C129" s="14">
        <v>2966</v>
      </c>
      <c r="D129" s="15">
        <v>2593</v>
      </c>
      <c r="E129" s="15">
        <v>114</v>
      </c>
      <c r="F129" s="15">
        <v>270</v>
      </c>
      <c r="G129" s="15">
        <v>-156</v>
      </c>
      <c r="H129" s="15">
        <v>104</v>
      </c>
      <c r="I129" s="14">
        <v>-260</v>
      </c>
      <c r="J129" s="14">
        <f t="shared" si="0"/>
        <v>2862</v>
      </c>
      <c r="K129" s="12">
        <f t="shared" si="1"/>
        <v>2.7768048503853276E-3</v>
      </c>
      <c r="L129" s="13">
        <f t="shared" si="2"/>
        <v>419739.04437939572</v>
      </c>
      <c r="M129" s="10" t="s">
        <v>28</v>
      </c>
    </row>
    <row r="130" spans="1:13" ht="15.75" customHeight="1" x14ac:dyDescent="0.2">
      <c r="A130" s="9" t="s">
        <v>272</v>
      </c>
      <c r="B130" s="2" t="s">
        <v>273</v>
      </c>
      <c r="C130" s="14">
        <v>3107</v>
      </c>
      <c r="D130" s="15">
        <v>2898</v>
      </c>
      <c r="E130" s="15">
        <v>107</v>
      </c>
      <c r="F130" s="15">
        <v>195</v>
      </c>
      <c r="G130" s="15">
        <v>-88</v>
      </c>
      <c r="H130" s="15">
        <v>16</v>
      </c>
      <c r="I130" s="14">
        <v>-104</v>
      </c>
      <c r="J130" s="14">
        <f t="shared" si="0"/>
        <v>3091</v>
      </c>
      <c r="K130" s="12">
        <f t="shared" si="1"/>
        <v>2.9989880477082629E-3</v>
      </c>
      <c r="L130" s="13">
        <f t="shared" si="2"/>
        <v>453324.03430353332</v>
      </c>
      <c r="M130" s="10" t="s">
        <v>28</v>
      </c>
    </row>
    <row r="131" spans="1:13" ht="15.75" customHeight="1" x14ac:dyDescent="0.2">
      <c r="A131" s="9" t="s">
        <v>274</v>
      </c>
      <c r="B131" s="2" t="s">
        <v>275</v>
      </c>
      <c r="C131" s="14">
        <v>7119</v>
      </c>
      <c r="D131" s="15">
        <v>6663</v>
      </c>
      <c r="E131" s="15">
        <v>304</v>
      </c>
      <c r="F131" s="15">
        <v>284</v>
      </c>
      <c r="G131" s="15">
        <v>20</v>
      </c>
      <c r="H131" s="15">
        <v>175</v>
      </c>
      <c r="I131" s="14">
        <v>-155</v>
      </c>
      <c r="J131" s="14">
        <f t="shared" si="0"/>
        <v>6944</v>
      </c>
      <c r="K131" s="12">
        <f t="shared" si="1"/>
        <v>6.7372931100893483E-3</v>
      </c>
      <c r="L131" s="13">
        <f t="shared" si="2"/>
        <v>1018402.4892279959</v>
      </c>
      <c r="M131" s="10" t="s">
        <v>15</v>
      </c>
    </row>
    <row r="132" spans="1:13" ht="15.75" customHeight="1" x14ac:dyDescent="0.2">
      <c r="A132" s="9" t="s">
        <v>276</v>
      </c>
      <c r="B132" s="2" t="s">
        <v>277</v>
      </c>
      <c r="C132" s="14">
        <v>1922</v>
      </c>
      <c r="D132" s="15">
        <v>1719</v>
      </c>
      <c r="E132" s="15">
        <v>126</v>
      </c>
      <c r="F132" s="15">
        <v>196</v>
      </c>
      <c r="G132" s="15">
        <v>-70</v>
      </c>
      <c r="H132" s="15">
        <v>7</v>
      </c>
      <c r="I132" s="14">
        <v>-77</v>
      </c>
      <c r="J132" s="14">
        <f t="shared" si="0"/>
        <v>1915</v>
      </c>
      <c r="K132" s="12">
        <f t="shared" si="1"/>
        <v>1.8579948597092601E-3</v>
      </c>
      <c r="L132" s="13">
        <f t="shared" si="2"/>
        <v>280852.64499879204</v>
      </c>
      <c r="M132" s="10" t="s">
        <v>15</v>
      </c>
    </row>
    <row r="133" spans="1:13" ht="15.75" customHeight="1" x14ac:dyDescent="0.2">
      <c r="A133" s="9" t="s">
        <v>278</v>
      </c>
      <c r="B133" s="2" t="s">
        <v>279</v>
      </c>
      <c r="C133" s="14">
        <v>1557</v>
      </c>
      <c r="D133" s="15">
        <v>1265</v>
      </c>
      <c r="E133" s="15">
        <v>83</v>
      </c>
      <c r="F133" s="15">
        <v>256</v>
      </c>
      <c r="G133" s="15">
        <v>-173</v>
      </c>
      <c r="H133" s="15">
        <v>36</v>
      </c>
      <c r="I133" s="14">
        <v>-209</v>
      </c>
      <c r="J133" s="14">
        <f t="shared" si="0"/>
        <v>1521</v>
      </c>
      <c r="K133" s="12">
        <f t="shared" si="1"/>
        <v>1.4757233324374855E-3</v>
      </c>
      <c r="L133" s="13">
        <f t="shared" si="2"/>
        <v>223068.86320791786</v>
      </c>
      <c r="M133" s="10" t="s">
        <v>28</v>
      </c>
    </row>
    <row r="134" spans="1:13" ht="15.75" customHeight="1" x14ac:dyDescent="0.2">
      <c r="A134" s="9" t="s">
        <v>280</v>
      </c>
      <c r="B134" s="2" t="s">
        <v>281</v>
      </c>
      <c r="C134" s="14">
        <v>1339</v>
      </c>
      <c r="D134" s="15">
        <v>1194</v>
      </c>
      <c r="E134" s="15">
        <v>91</v>
      </c>
      <c r="F134" s="15">
        <v>142</v>
      </c>
      <c r="G134" s="15">
        <v>-51</v>
      </c>
      <c r="H134" s="15">
        <v>3</v>
      </c>
      <c r="I134" s="14">
        <v>-54</v>
      </c>
      <c r="J134" s="14">
        <f t="shared" si="0"/>
        <v>1336</v>
      </c>
      <c r="K134" s="12">
        <f t="shared" si="1"/>
        <v>1.2962303564342411E-3</v>
      </c>
      <c r="L134" s="13">
        <f t="shared" si="2"/>
        <v>195936.88444824345</v>
      </c>
      <c r="M134" s="10" t="s">
        <v>15</v>
      </c>
    </row>
    <row r="135" spans="1:13" ht="15.75" customHeight="1" x14ac:dyDescent="0.2">
      <c r="A135" s="9" t="s">
        <v>282</v>
      </c>
      <c r="B135" s="2" t="s">
        <v>283</v>
      </c>
      <c r="C135" s="14">
        <v>2102</v>
      </c>
      <c r="D135" s="15">
        <v>2017</v>
      </c>
      <c r="E135" s="15">
        <v>204</v>
      </c>
      <c r="F135" s="15">
        <v>80</v>
      </c>
      <c r="G135" s="15">
        <v>124</v>
      </c>
      <c r="H135" s="15">
        <v>5</v>
      </c>
      <c r="I135" s="14">
        <v>119</v>
      </c>
      <c r="J135" s="14">
        <f t="shared" si="0"/>
        <v>2097</v>
      </c>
      <c r="K135" s="12">
        <f t="shared" si="1"/>
        <v>2.034577138804344E-3</v>
      </c>
      <c r="L135" s="13">
        <f t="shared" si="2"/>
        <v>307544.64572452585</v>
      </c>
      <c r="M135" s="10" t="s">
        <v>20</v>
      </c>
    </row>
    <row r="136" spans="1:13" ht="15.75" customHeight="1" x14ac:dyDescent="0.2">
      <c r="A136" s="9" t="s">
        <v>284</v>
      </c>
      <c r="B136" s="2" t="s">
        <v>285</v>
      </c>
      <c r="C136" s="14">
        <v>2084</v>
      </c>
      <c r="D136" s="15">
        <v>1846</v>
      </c>
      <c r="E136" s="15">
        <v>65</v>
      </c>
      <c r="F136" s="15">
        <v>240</v>
      </c>
      <c r="G136" s="15">
        <v>-175</v>
      </c>
      <c r="H136" s="15">
        <v>4</v>
      </c>
      <c r="I136" s="14">
        <v>-179</v>
      </c>
      <c r="J136" s="14">
        <f t="shared" si="0"/>
        <v>2080</v>
      </c>
      <c r="K136" s="12">
        <f t="shared" si="1"/>
        <v>2.0180831896580999E-3</v>
      </c>
      <c r="L136" s="13">
        <f t="shared" si="2"/>
        <v>305051.43686552875</v>
      </c>
      <c r="M136" s="10" t="s">
        <v>15</v>
      </c>
    </row>
    <row r="137" spans="1:13" ht="15.75" customHeight="1" x14ac:dyDescent="0.2">
      <c r="A137" s="9" t="s">
        <v>286</v>
      </c>
      <c r="B137" s="2" t="s">
        <v>287</v>
      </c>
      <c r="C137" s="14">
        <v>2389</v>
      </c>
      <c r="D137" s="15">
        <v>2244</v>
      </c>
      <c r="E137" s="15">
        <v>18</v>
      </c>
      <c r="F137" s="15">
        <v>78</v>
      </c>
      <c r="G137" s="15">
        <v>-60</v>
      </c>
      <c r="H137" s="15">
        <v>67</v>
      </c>
      <c r="I137" s="14">
        <v>-127</v>
      </c>
      <c r="J137" s="14">
        <f t="shared" si="0"/>
        <v>2322</v>
      </c>
      <c r="K137" s="12">
        <f t="shared" si="1"/>
        <v>2.2528794069163979E-3</v>
      </c>
      <c r="L137" s="13">
        <f t="shared" si="2"/>
        <v>340542.99827007577</v>
      </c>
      <c r="M137" s="10" t="s">
        <v>15</v>
      </c>
    </row>
    <row r="138" spans="1:13" ht="15.75" customHeight="1" x14ac:dyDescent="0.2">
      <c r="A138" s="9" t="s">
        <v>288</v>
      </c>
      <c r="B138" s="2" t="s">
        <v>289</v>
      </c>
      <c r="C138" s="14">
        <v>1486</v>
      </c>
      <c r="D138" s="15">
        <v>1443</v>
      </c>
      <c r="E138" s="15">
        <v>194</v>
      </c>
      <c r="F138" s="15">
        <v>40</v>
      </c>
      <c r="G138" s="15">
        <v>154</v>
      </c>
      <c r="H138" s="15">
        <v>3</v>
      </c>
      <c r="I138" s="14">
        <v>151</v>
      </c>
      <c r="J138" s="14">
        <f t="shared" si="0"/>
        <v>1483</v>
      </c>
      <c r="K138" s="12">
        <f t="shared" si="1"/>
        <v>1.4388545049341165E-3</v>
      </c>
      <c r="L138" s="13">
        <f t="shared" si="2"/>
        <v>217495.80811133611</v>
      </c>
      <c r="M138" s="10" t="s">
        <v>28</v>
      </c>
    </row>
    <row r="139" spans="1:13" ht="15.75" customHeight="1" x14ac:dyDescent="0.2">
      <c r="A139" s="9" t="s">
        <v>290</v>
      </c>
      <c r="B139" s="2" t="s">
        <v>291</v>
      </c>
      <c r="C139" s="14">
        <v>7040</v>
      </c>
      <c r="D139" s="15">
        <v>6313</v>
      </c>
      <c r="E139" s="15">
        <v>67</v>
      </c>
      <c r="F139" s="15">
        <v>457</v>
      </c>
      <c r="G139" s="15">
        <v>-390</v>
      </c>
      <c r="H139" s="15">
        <v>270</v>
      </c>
      <c r="I139" s="14">
        <v>-660</v>
      </c>
      <c r="J139" s="14">
        <f t="shared" si="0"/>
        <v>6770</v>
      </c>
      <c r="K139" s="12">
        <f t="shared" si="1"/>
        <v>6.5684726894160265E-3</v>
      </c>
      <c r="L139" s="13">
        <f t="shared" si="2"/>
        <v>992883.76325943717</v>
      </c>
      <c r="M139" s="10" t="s">
        <v>15</v>
      </c>
    </row>
    <row r="140" spans="1:13" ht="15.75" customHeight="1" x14ac:dyDescent="0.2">
      <c r="A140" s="9" t="s">
        <v>292</v>
      </c>
      <c r="B140" s="2" t="s">
        <v>293</v>
      </c>
      <c r="C140" s="14">
        <v>9634</v>
      </c>
      <c r="D140" s="15">
        <v>9363</v>
      </c>
      <c r="E140" s="15">
        <v>66</v>
      </c>
      <c r="F140" s="15">
        <v>134</v>
      </c>
      <c r="G140" s="15">
        <v>-68</v>
      </c>
      <c r="H140" s="15">
        <v>138</v>
      </c>
      <c r="I140" s="14">
        <v>-206</v>
      </c>
      <c r="J140" s="14">
        <f t="shared" si="0"/>
        <v>9496</v>
      </c>
      <c r="K140" s="12">
        <f t="shared" si="1"/>
        <v>9.2133259466314014E-3</v>
      </c>
      <c r="L140" s="13">
        <f t="shared" si="2"/>
        <v>1392677.1367668561</v>
      </c>
      <c r="M140" s="10" t="s">
        <v>15</v>
      </c>
    </row>
    <row r="141" spans="1:13" ht="15.75" customHeight="1" x14ac:dyDescent="0.2">
      <c r="A141" s="9" t="s">
        <v>294</v>
      </c>
      <c r="B141" s="2" t="s">
        <v>295</v>
      </c>
      <c r="C141" s="14">
        <v>3345</v>
      </c>
      <c r="D141" s="15">
        <v>3217</v>
      </c>
      <c r="E141" s="15">
        <v>71</v>
      </c>
      <c r="F141" s="15">
        <v>92</v>
      </c>
      <c r="G141" s="15">
        <v>-21</v>
      </c>
      <c r="H141" s="15">
        <v>36</v>
      </c>
      <c r="I141" s="14">
        <v>-57</v>
      </c>
      <c r="J141" s="14">
        <f t="shared" si="0"/>
        <v>3309</v>
      </c>
      <c r="K141" s="12">
        <f t="shared" si="1"/>
        <v>3.2104986897012753E-3</v>
      </c>
      <c r="L141" s="13">
        <f t="shared" si="2"/>
        <v>485295.77143655508</v>
      </c>
      <c r="M141" s="10" t="s">
        <v>20</v>
      </c>
    </row>
    <row r="142" spans="1:13" ht="15.75" customHeight="1" x14ac:dyDescent="0.2">
      <c r="A142" s="9" t="s">
        <v>296</v>
      </c>
      <c r="B142" s="2" t="s">
        <v>297</v>
      </c>
      <c r="C142" s="14">
        <v>1949</v>
      </c>
      <c r="D142" s="15">
        <v>1792</v>
      </c>
      <c r="E142" s="15">
        <v>69</v>
      </c>
      <c r="F142" s="15">
        <v>128</v>
      </c>
      <c r="G142" s="15">
        <v>-59</v>
      </c>
      <c r="H142" s="15">
        <v>30</v>
      </c>
      <c r="I142" s="14">
        <v>-89</v>
      </c>
      <c r="J142" s="14">
        <f t="shared" si="0"/>
        <v>1919</v>
      </c>
      <c r="K142" s="12">
        <f t="shared" si="1"/>
        <v>1.8618757889201411E-3</v>
      </c>
      <c r="L142" s="13">
        <f t="shared" si="2"/>
        <v>281439.2823773796</v>
      </c>
      <c r="M142" s="10" t="s">
        <v>28</v>
      </c>
    </row>
    <row r="143" spans="1:13" ht="15.75" customHeight="1" x14ac:dyDescent="0.2">
      <c r="A143" s="9" t="s">
        <v>298</v>
      </c>
      <c r="B143" s="2" t="s">
        <v>299</v>
      </c>
      <c r="C143" s="14">
        <v>8732</v>
      </c>
      <c r="D143" s="15">
        <v>8449</v>
      </c>
      <c r="E143" s="15">
        <v>1</v>
      </c>
      <c r="F143" s="15">
        <v>148</v>
      </c>
      <c r="G143" s="15">
        <v>-147</v>
      </c>
      <c r="H143" s="15">
        <v>135</v>
      </c>
      <c r="I143" s="14">
        <v>-282</v>
      </c>
      <c r="J143" s="14">
        <f t="shared" si="0"/>
        <v>8597</v>
      </c>
      <c r="K143" s="12">
        <f t="shared" si="1"/>
        <v>8.3410871064859057E-3</v>
      </c>
      <c r="L143" s="13">
        <f t="shared" si="2"/>
        <v>1260830.385929303</v>
      </c>
      <c r="M143" s="10" t="s">
        <v>20</v>
      </c>
    </row>
    <row r="144" spans="1:13" ht="15.75" customHeight="1" x14ac:dyDescent="0.2">
      <c r="A144" s="9" t="s">
        <v>300</v>
      </c>
      <c r="B144" s="2" t="s">
        <v>301</v>
      </c>
      <c r="C144" s="14">
        <v>5359</v>
      </c>
      <c r="D144" s="15">
        <v>3721</v>
      </c>
      <c r="E144" s="15">
        <v>0</v>
      </c>
      <c r="F144" s="15">
        <v>1272</v>
      </c>
      <c r="G144" s="15">
        <v>-1272</v>
      </c>
      <c r="H144" s="15">
        <v>367</v>
      </c>
      <c r="I144" s="14">
        <v>-1639</v>
      </c>
      <c r="J144" s="14">
        <f t="shared" si="0"/>
        <v>4992</v>
      </c>
      <c r="K144" s="12">
        <f t="shared" si="1"/>
        <v>4.8433996551794393E-3</v>
      </c>
      <c r="L144" s="13">
        <f t="shared" si="2"/>
        <v>732123.44847726892</v>
      </c>
      <c r="M144" s="10" t="s">
        <v>25</v>
      </c>
    </row>
    <row r="145" spans="1:13" ht="15.75" customHeight="1" x14ac:dyDescent="0.2">
      <c r="A145" s="9" t="s">
        <v>302</v>
      </c>
      <c r="B145" s="2" t="s">
        <v>303</v>
      </c>
      <c r="C145" s="14">
        <v>1408</v>
      </c>
      <c r="D145" s="15">
        <v>1152</v>
      </c>
      <c r="E145" s="15">
        <v>64</v>
      </c>
      <c r="F145" s="15">
        <v>190</v>
      </c>
      <c r="G145" s="15">
        <v>-126</v>
      </c>
      <c r="H145" s="15">
        <v>67</v>
      </c>
      <c r="I145" s="14">
        <v>-193</v>
      </c>
      <c r="J145" s="14">
        <f t="shared" si="0"/>
        <v>1341</v>
      </c>
      <c r="K145" s="12">
        <f t="shared" si="1"/>
        <v>1.3010815179478423E-3</v>
      </c>
      <c r="L145" s="13">
        <f t="shared" si="2"/>
        <v>196670.18117147789</v>
      </c>
      <c r="M145" s="10" t="s">
        <v>15</v>
      </c>
    </row>
    <row r="146" spans="1:13" ht="15.75" customHeight="1" x14ac:dyDescent="0.2">
      <c r="A146" s="9" t="s">
        <v>304</v>
      </c>
      <c r="B146" s="2" t="s">
        <v>305</v>
      </c>
      <c r="C146" s="14">
        <v>12032</v>
      </c>
      <c r="D146" s="15">
        <v>4681</v>
      </c>
      <c r="E146" s="15">
        <v>0</v>
      </c>
      <c r="F146" s="15">
        <v>6776</v>
      </c>
      <c r="G146" s="15">
        <v>-6776</v>
      </c>
      <c r="H146" s="15">
        <v>578</v>
      </c>
      <c r="I146" s="14">
        <v>-7354</v>
      </c>
      <c r="J146" s="14">
        <f t="shared" si="0"/>
        <v>11454</v>
      </c>
      <c r="K146" s="12">
        <f t="shared" si="1"/>
        <v>1.1113040795357633E-2</v>
      </c>
      <c r="L146" s="13">
        <f t="shared" si="2"/>
        <v>1679836.1335854644</v>
      </c>
      <c r="M146" s="10" t="s">
        <v>25</v>
      </c>
    </row>
    <row r="147" spans="1:13" ht="15.75" customHeight="1" x14ac:dyDescent="0.2">
      <c r="A147" s="9" t="s">
        <v>306</v>
      </c>
      <c r="B147" s="2" t="s">
        <v>307</v>
      </c>
      <c r="C147" s="14">
        <v>2474</v>
      </c>
      <c r="D147" s="15">
        <v>2293</v>
      </c>
      <c r="E147" s="15">
        <v>127</v>
      </c>
      <c r="F147" s="15">
        <v>110</v>
      </c>
      <c r="G147" s="15">
        <v>17</v>
      </c>
      <c r="H147" s="15">
        <v>71</v>
      </c>
      <c r="I147" s="14">
        <v>-54</v>
      </c>
      <c r="J147" s="14">
        <f t="shared" si="0"/>
        <v>2403</v>
      </c>
      <c r="K147" s="12">
        <f t="shared" si="1"/>
        <v>2.3314682234367376E-3</v>
      </c>
      <c r="L147" s="13">
        <f t="shared" si="2"/>
        <v>352422.4051864738</v>
      </c>
      <c r="M147" s="10" t="s">
        <v>15</v>
      </c>
    </row>
    <row r="148" spans="1:13" ht="15.75" customHeight="1" x14ac:dyDescent="0.2">
      <c r="A148" s="9" t="s">
        <v>308</v>
      </c>
      <c r="B148" s="2" t="s">
        <v>309</v>
      </c>
      <c r="C148" s="14">
        <v>14521</v>
      </c>
      <c r="D148" s="15">
        <v>12416</v>
      </c>
      <c r="E148" s="15">
        <v>671</v>
      </c>
      <c r="F148" s="15">
        <v>1183</v>
      </c>
      <c r="G148" s="15">
        <v>-512</v>
      </c>
      <c r="H148" s="15">
        <v>926</v>
      </c>
      <c r="I148" s="14">
        <v>-1438</v>
      </c>
      <c r="J148" s="14">
        <f t="shared" si="0"/>
        <v>13595</v>
      </c>
      <c r="K148" s="12">
        <f t="shared" si="1"/>
        <v>1.3190308155481667E-2</v>
      </c>
      <c r="L148" s="13">
        <f t="shared" si="2"/>
        <v>1993833.7904744532</v>
      </c>
      <c r="M148" s="10" t="s">
        <v>25</v>
      </c>
    </row>
    <row r="149" spans="1:13" ht="15.75" customHeight="1" x14ac:dyDescent="0.2">
      <c r="A149" s="9" t="s">
        <v>310</v>
      </c>
      <c r="B149" s="2" t="s">
        <v>311</v>
      </c>
      <c r="C149" s="14">
        <v>3334</v>
      </c>
      <c r="D149" s="15">
        <v>3183</v>
      </c>
      <c r="E149" s="15">
        <v>41</v>
      </c>
      <c r="F149" s="15">
        <v>77</v>
      </c>
      <c r="G149" s="15">
        <v>-36</v>
      </c>
      <c r="H149" s="15">
        <v>74</v>
      </c>
      <c r="I149" s="14">
        <v>-110</v>
      </c>
      <c r="J149" s="14">
        <f t="shared" si="0"/>
        <v>3260</v>
      </c>
      <c r="K149" s="12">
        <f t="shared" si="1"/>
        <v>3.1629573068679834E-3</v>
      </c>
      <c r="L149" s="13">
        <f t="shared" si="2"/>
        <v>478109.46354885749</v>
      </c>
      <c r="M149" s="10" t="s">
        <v>15</v>
      </c>
    </row>
    <row r="150" spans="1:13" ht="15.75" customHeight="1" x14ac:dyDescent="0.2">
      <c r="A150" s="9" t="s">
        <v>312</v>
      </c>
      <c r="B150" s="2" t="s">
        <v>313</v>
      </c>
      <c r="C150" s="14">
        <v>4192</v>
      </c>
      <c r="D150" s="15">
        <v>3957</v>
      </c>
      <c r="E150" s="15">
        <v>29</v>
      </c>
      <c r="F150" s="15">
        <v>155</v>
      </c>
      <c r="G150" s="15">
        <v>-126</v>
      </c>
      <c r="H150" s="15">
        <v>83</v>
      </c>
      <c r="I150" s="14">
        <v>-209</v>
      </c>
      <c r="J150" s="14">
        <f t="shared" si="0"/>
        <v>4109</v>
      </c>
      <c r="K150" s="12">
        <f t="shared" si="1"/>
        <v>3.9866845318774673E-3</v>
      </c>
      <c r="L150" s="13">
        <f t="shared" si="2"/>
        <v>602623.24715406611</v>
      </c>
      <c r="M150" s="10" t="s">
        <v>15</v>
      </c>
    </row>
    <row r="151" spans="1:13" ht="15.75" customHeight="1" x14ac:dyDescent="0.2">
      <c r="A151" s="9" t="s">
        <v>314</v>
      </c>
      <c r="B151" s="2" t="s">
        <v>315</v>
      </c>
      <c r="C151" s="14">
        <v>3870</v>
      </c>
      <c r="D151" s="15">
        <v>3798</v>
      </c>
      <c r="E151" s="15">
        <v>181</v>
      </c>
      <c r="F151" s="15">
        <v>42</v>
      </c>
      <c r="G151" s="15">
        <v>139</v>
      </c>
      <c r="H151" s="15">
        <v>30</v>
      </c>
      <c r="I151" s="14">
        <v>109</v>
      </c>
      <c r="J151" s="14">
        <f t="shared" si="0"/>
        <v>3840</v>
      </c>
      <c r="K151" s="12">
        <f t="shared" si="1"/>
        <v>3.7256920424457228E-3</v>
      </c>
      <c r="L151" s="13">
        <f t="shared" si="2"/>
        <v>563171.883444053</v>
      </c>
      <c r="M151" s="10" t="s">
        <v>20</v>
      </c>
    </row>
    <row r="152" spans="1:13" ht="15.75" customHeight="1" x14ac:dyDescent="0.2">
      <c r="A152" s="9" t="s">
        <v>316</v>
      </c>
      <c r="B152" s="2" t="s">
        <v>317</v>
      </c>
      <c r="C152" s="14">
        <v>943</v>
      </c>
      <c r="D152" s="15">
        <v>836</v>
      </c>
      <c r="E152" s="15">
        <v>303</v>
      </c>
      <c r="F152" s="15">
        <v>73</v>
      </c>
      <c r="G152" s="15">
        <v>230</v>
      </c>
      <c r="H152" s="15">
        <v>34</v>
      </c>
      <c r="I152" s="14">
        <v>196</v>
      </c>
      <c r="J152" s="14">
        <f t="shared" si="0"/>
        <v>909</v>
      </c>
      <c r="K152" s="12">
        <f t="shared" si="1"/>
        <v>8.8194116317269846E-4</v>
      </c>
      <c r="L152" s="13">
        <f t="shared" si="2"/>
        <v>133313.34428402194</v>
      </c>
      <c r="M152" s="10" t="s">
        <v>15</v>
      </c>
    </row>
    <row r="153" spans="1:13" ht="15.75" customHeight="1" x14ac:dyDescent="0.2">
      <c r="A153" s="9" t="s">
        <v>318</v>
      </c>
      <c r="B153" s="2" t="s">
        <v>319</v>
      </c>
      <c r="C153" s="14">
        <v>2548</v>
      </c>
      <c r="D153" s="15">
        <v>2394</v>
      </c>
      <c r="E153" s="15">
        <v>559</v>
      </c>
      <c r="F153" s="15">
        <v>148</v>
      </c>
      <c r="G153" s="15">
        <v>411</v>
      </c>
      <c r="H153" s="15">
        <v>6</v>
      </c>
      <c r="I153" s="14">
        <v>405</v>
      </c>
      <c r="J153" s="14">
        <f t="shared" si="0"/>
        <v>2542</v>
      </c>
      <c r="K153" s="12">
        <f t="shared" si="1"/>
        <v>2.466330513514851E-3</v>
      </c>
      <c r="L153" s="13">
        <f t="shared" si="2"/>
        <v>372808.05409239134</v>
      </c>
      <c r="M153" s="10" t="s">
        <v>15</v>
      </c>
    </row>
    <row r="154" spans="1:13" ht="15.75" customHeight="1" x14ac:dyDescent="0.2">
      <c r="A154" s="9" t="s">
        <v>320</v>
      </c>
      <c r="B154" s="2" t="s">
        <v>321</v>
      </c>
      <c r="C154" s="14">
        <v>803</v>
      </c>
      <c r="D154" s="15">
        <v>681</v>
      </c>
      <c r="E154" s="15">
        <v>213</v>
      </c>
      <c r="F154" s="15">
        <v>119</v>
      </c>
      <c r="G154" s="15">
        <v>94</v>
      </c>
      <c r="H154" s="15">
        <v>3</v>
      </c>
      <c r="I154" s="14">
        <v>91</v>
      </c>
      <c r="J154" s="14">
        <f t="shared" si="0"/>
        <v>800</v>
      </c>
      <c r="K154" s="12">
        <f t="shared" si="1"/>
        <v>7.7618584217619226E-4</v>
      </c>
      <c r="L154" s="13">
        <f t="shared" si="2"/>
        <v>117327.47571751104</v>
      </c>
      <c r="M154" s="10" t="s">
        <v>28</v>
      </c>
    </row>
    <row r="155" spans="1:13" ht="15.75" customHeight="1" x14ac:dyDescent="0.2">
      <c r="A155" s="9" t="s">
        <v>322</v>
      </c>
      <c r="B155" s="2" t="s">
        <v>323</v>
      </c>
      <c r="C155" s="14">
        <v>524</v>
      </c>
      <c r="D155" s="15">
        <v>288</v>
      </c>
      <c r="E155" s="15">
        <v>72</v>
      </c>
      <c r="F155" s="15">
        <v>233</v>
      </c>
      <c r="G155" s="15">
        <v>-161</v>
      </c>
      <c r="H155" s="15">
        <v>3</v>
      </c>
      <c r="I155" s="14">
        <v>-164</v>
      </c>
      <c r="J155" s="14">
        <f t="shared" si="0"/>
        <v>521</v>
      </c>
      <c r="K155" s="12">
        <f t="shared" si="1"/>
        <v>5.0549102971724521E-4</v>
      </c>
      <c r="L155" s="13">
        <f t="shared" si="2"/>
        <v>76409.518561029065</v>
      </c>
      <c r="M155" s="10" t="s">
        <v>15</v>
      </c>
    </row>
    <row r="156" spans="1:13" ht="15.75" customHeight="1" x14ac:dyDescent="0.2">
      <c r="A156" s="9" t="s">
        <v>324</v>
      </c>
      <c r="B156" s="2" t="s">
        <v>325</v>
      </c>
      <c r="C156" s="14">
        <v>6699</v>
      </c>
      <c r="D156" s="15">
        <v>5444</v>
      </c>
      <c r="E156" s="15">
        <v>0</v>
      </c>
      <c r="F156" s="15">
        <v>822</v>
      </c>
      <c r="G156" s="15">
        <v>-822</v>
      </c>
      <c r="H156" s="15">
        <v>434</v>
      </c>
      <c r="I156" s="14">
        <v>-1256</v>
      </c>
      <c r="J156" s="14">
        <f t="shared" si="0"/>
        <v>6265</v>
      </c>
      <c r="K156" s="12">
        <f t="shared" si="1"/>
        <v>6.0785053765423057E-3</v>
      </c>
      <c r="L156" s="13">
        <f t="shared" si="2"/>
        <v>918820.79421275842</v>
      </c>
      <c r="M156" s="10" t="s">
        <v>28</v>
      </c>
    </row>
    <row r="157" spans="1:13" ht="15.75" customHeight="1" x14ac:dyDescent="0.2">
      <c r="A157" s="9" t="s">
        <v>326</v>
      </c>
      <c r="B157" s="2" t="s">
        <v>327</v>
      </c>
      <c r="C157" s="14">
        <v>702</v>
      </c>
      <c r="D157" s="15">
        <v>627</v>
      </c>
      <c r="E157" s="15">
        <v>279</v>
      </c>
      <c r="F157" s="15">
        <v>72</v>
      </c>
      <c r="G157" s="15">
        <v>207</v>
      </c>
      <c r="H157" s="15">
        <v>3</v>
      </c>
      <c r="I157" s="14">
        <v>204</v>
      </c>
      <c r="J157" s="14">
        <f t="shared" si="0"/>
        <v>699</v>
      </c>
      <c r="K157" s="12">
        <f t="shared" si="1"/>
        <v>6.7819237960144803E-4</v>
      </c>
      <c r="L157" s="13">
        <f t="shared" si="2"/>
        <v>102514.88190817529</v>
      </c>
      <c r="M157" s="10" t="s">
        <v>15</v>
      </c>
    </row>
    <row r="158" spans="1:13" ht="15.75" customHeight="1" x14ac:dyDescent="0.2">
      <c r="A158" s="9" t="s">
        <v>328</v>
      </c>
      <c r="B158" s="2" t="s">
        <v>329</v>
      </c>
      <c r="C158" s="14">
        <v>6470</v>
      </c>
      <c r="D158" s="15">
        <v>5902</v>
      </c>
      <c r="E158" s="15">
        <v>244</v>
      </c>
      <c r="F158" s="15">
        <v>471</v>
      </c>
      <c r="G158" s="15">
        <v>-227</v>
      </c>
      <c r="H158" s="15">
        <v>97</v>
      </c>
      <c r="I158" s="14">
        <v>-324</v>
      </c>
      <c r="J158" s="14">
        <f t="shared" si="0"/>
        <v>6373</v>
      </c>
      <c r="K158" s="12">
        <f t="shared" si="1"/>
        <v>6.1832904652360911E-3</v>
      </c>
      <c r="L158" s="13">
        <f t="shared" si="2"/>
        <v>934660.00343462231</v>
      </c>
      <c r="M158" s="10" t="s">
        <v>15</v>
      </c>
    </row>
    <row r="159" spans="1:13" ht="15.75" customHeight="1" x14ac:dyDescent="0.2">
      <c r="A159" s="9" t="s">
        <v>330</v>
      </c>
      <c r="B159" s="2" t="s">
        <v>331</v>
      </c>
      <c r="C159" s="14">
        <v>5038</v>
      </c>
      <c r="D159" s="15">
        <v>4750</v>
      </c>
      <c r="E159" s="15">
        <v>105</v>
      </c>
      <c r="F159" s="15">
        <v>218</v>
      </c>
      <c r="G159" s="15">
        <v>-113</v>
      </c>
      <c r="H159" s="15">
        <v>71</v>
      </c>
      <c r="I159" s="14">
        <v>-184</v>
      </c>
      <c r="J159" s="14">
        <f t="shared" si="0"/>
        <v>4967</v>
      </c>
      <c r="K159" s="12">
        <f t="shared" si="1"/>
        <v>4.8191438476114339E-3</v>
      </c>
      <c r="L159" s="13">
        <f t="shared" si="2"/>
        <v>728456.9648610967</v>
      </c>
      <c r="M159" s="10" t="s">
        <v>15</v>
      </c>
    </row>
    <row r="160" spans="1:13" ht="15.75" customHeight="1" x14ac:dyDescent="0.2">
      <c r="A160" s="9" t="s">
        <v>332</v>
      </c>
      <c r="B160" s="2" t="s">
        <v>333</v>
      </c>
      <c r="C160" s="14">
        <v>1719</v>
      </c>
      <c r="D160" s="15">
        <v>1555</v>
      </c>
      <c r="E160" s="15">
        <v>24</v>
      </c>
      <c r="F160" s="15">
        <v>163</v>
      </c>
      <c r="G160" s="15">
        <v>-139</v>
      </c>
      <c r="H160" s="15">
        <v>1</v>
      </c>
      <c r="I160" s="14">
        <v>-140</v>
      </c>
      <c r="J160" s="14">
        <f t="shared" si="0"/>
        <v>1718</v>
      </c>
      <c r="K160" s="12">
        <f t="shared" si="1"/>
        <v>1.6668590960733729E-3</v>
      </c>
      <c r="L160" s="13">
        <f t="shared" si="2"/>
        <v>251960.75410335496</v>
      </c>
      <c r="M160" s="10" t="s">
        <v>28</v>
      </c>
    </row>
    <row r="161" spans="1:13" ht="15.75" customHeight="1" x14ac:dyDescent="0.2">
      <c r="A161" s="9" t="s">
        <v>334</v>
      </c>
      <c r="B161" s="2" t="s">
        <v>335</v>
      </c>
      <c r="C161" s="14">
        <v>2258</v>
      </c>
      <c r="D161" s="15">
        <v>2178</v>
      </c>
      <c r="E161" s="15">
        <v>853</v>
      </c>
      <c r="F161" s="15">
        <v>67</v>
      </c>
      <c r="G161" s="15">
        <v>786</v>
      </c>
      <c r="H161" s="15">
        <v>16</v>
      </c>
      <c r="I161" s="14">
        <v>770</v>
      </c>
      <c r="J161" s="14">
        <f t="shared" si="0"/>
        <v>2242</v>
      </c>
      <c r="K161" s="12">
        <f t="shared" si="1"/>
        <v>2.1752608226987789E-3</v>
      </c>
      <c r="L161" s="13">
        <f t="shared" si="2"/>
        <v>328810.2506983247</v>
      </c>
      <c r="M161" s="10" t="s">
        <v>15</v>
      </c>
    </row>
    <row r="162" spans="1:13" ht="15.75" customHeight="1" x14ac:dyDescent="0.2">
      <c r="A162" s="9" t="s">
        <v>336</v>
      </c>
      <c r="B162" s="2" t="s">
        <v>337</v>
      </c>
      <c r="C162" s="14">
        <v>4293</v>
      </c>
      <c r="D162" s="15">
        <v>4037</v>
      </c>
      <c r="E162" s="15">
        <v>429</v>
      </c>
      <c r="F162" s="15">
        <v>230</v>
      </c>
      <c r="G162" s="15">
        <v>199</v>
      </c>
      <c r="H162" s="15">
        <v>31</v>
      </c>
      <c r="I162" s="14">
        <v>168</v>
      </c>
      <c r="J162" s="14">
        <f t="shared" si="0"/>
        <v>4262</v>
      </c>
      <c r="K162" s="12">
        <f t="shared" si="1"/>
        <v>4.1351300741936641E-3</v>
      </c>
      <c r="L162" s="13">
        <f t="shared" si="2"/>
        <v>625062.12688504008</v>
      </c>
      <c r="M162" s="10" t="s">
        <v>15</v>
      </c>
    </row>
    <row r="163" spans="1:13" ht="15.75" customHeight="1" x14ac:dyDescent="0.2">
      <c r="A163" s="9" t="s">
        <v>338</v>
      </c>
      <c r="B163" s="2" t="s">
        <v>339</v>
      </c>
      <c r="C163" s="14">
        <v>1573</v>
      </c>
      <c r="D163" s="15">
        <v>1359</v>
      </c>
      <c r="E163" s="15">
        <v>150</v>
      </c>
      <c r="F163" s="15">
        <v>161</v>
      </c>
      <c r="G163" s="15">
        <v>-11</v>
      </c>
      <c r="H163" s="15">
        <v>54</v>
      </c>
      <c r="I163" s="14">
        <v>-65</v>
      </c>
      <c r="J163" s="14">
        <f t="shared" si="0"/>
        <v>1519</v>
      </c>
      <c r="K163" s="12">
        <f t="shared" si="1"/>
        <v>1.473782867832045E-3</v>
      </c>
      <c r="L163" s="13">
        <f t="shared" si="2"/>
        <v>222775.54451862408</v>
      </c>
      <c r="M163" s="10" t="s">
        <v>28</v>
      </c>
    </row>
    <row r="164" spans="1:13" ht="15.75" customHeight="1" x14ac:dyDescent="0.2">
      <c r="A164" s="9" t="s">
        <v>340</v>
      </c>
      <c r="B164" s="2" t="s">
        <v>341</v>
      </c>
      <c r="C164" s="14">
        <v>9968</v>
      </c>
      <c r="D164" s="15">
        <v>6740</v>
      </c>
      <c r="E164" s="15">
        <v>24</v>
      </c>
      <c r="F164" s="15">
        <v>2517</v>
      </c>
      <c r="G164" s="15">
        <v>-2493</v>
      </c>
      <c r="H164" s="15">
        <v>717</v>
      </c>
      <c r="I164" s="14">
        <v>-3210</v>
      </c>
      <c r="J164" s="14">
        <f t="shared" si="0"/>
        <v>9251</v>
      </c>
      <c r="K164" s="12">
        <f t="shared" si="1"/>
        <v>8.9756190324649428E-3</v>
      </c>
      <c r="L164" s="13">
        <f t="shared" si="2"/>
        <v>1356745.5973283683</v>
      </c>
      <c r="M164" s="10" t="s">
        <v>28</v>
      </c>
    </row>
    <row r="165" spans="1:13" ht="15.75" customHeight="1" x14ac:dyDescent="0.2">
      <c r="A165" s="9" t="s">
        <v>342</v>
      </c>
      <c r="B165" s="2" t="s">
        <v>343</v>
      </c>
      <c r="C165" s="14">
        <v>1677</v>
      </c>
      <c r="D165" s="15">
        <v>1443</v>
      </c>
      <c r="E165" s="15">
        <v>30</v>
      </c>
      <c r="F165" s="15">
        <v>225</v>
      </c>
      <c r="G165" s="15">
        <v>-195</v>
      </c>
      <c r="H165" s="15">
        <v>9</v>
      </c>
      <c r="I165" s="14">
        <v>-204</v>
      </c>
      <c r="J165" s="14">
        <f t="shared" si="0"/>
        <v>1668</v>
      </c>
      <c r="K165" s="12">
        <f t="shared" si="1"/>
        <v>1.6183474809373609E-3</v>
      </c>
      <c r="L165" s="13">
        <f t="shared" si="2"/>
        <v>244627.78687101052</v>
      </c>
      <c r="M165" s="10" t="s">
        <v>231</v>
      </c>
    </row>
    <row r="166" spans="1:13" ht="15.75" customHeight="1" x14ac:dyDescent="0.2">
      <c r="A166" s="9" t="s">
        <v>344</v>
      </c>
      <c r="B166" s="2" t="s">
        <v>345</v>
      </c>
      <c r="C166" s="14">
        <v>7137</v>
      </c>
      <c r="D166" s="15">
        <v>6364</v>
      </c>
      <c r="E166" s="15">
        <v>312</v>
      </c>
      <c r="F166" s="15">
        <v>588</v>
      </c>
      <c r="G166" s="15">
        <v>-276</v>
      </c>
      <c r="H166" s="15">
        <v>181</v>
      </c>
      <c r="I166" s="14">
        <v>-457</v>
      </c>
      <c r="J166" s="14">
        <f t="shared" si="0"/>
        <v>6956</v>
      </c>
      <c r="K166" s="12">
        <f t="shared" si="1"/>
        <v>6.7489358977219915E-3</v>
      </c>
      <c r="L166" s="13">
        <f t="shared" si="2"/>
        <v>1020162.4013637585</v>
      </c>
      <c r="M166" s="10" t="s">
        <v>28</v>
      </c>
    </row>
    <row r="167" spans="1:13" ht="15.75" customHeight="1" x14ac:dyDescent="0.2">
      <c r="A167" s="9" t="s">
        <v>346</v>
      </c>
      <c r="B167" s="2" t="s">
        <v>347</v>
      </c>
      <c r="C167" s="14">
        <v>10299</v>
      </c>
      <c r="D167" s="15">
        <v>9187</v>
      </c>
      <c r="E167" s="15">
        <v>103</v>
      </c>
      <c r="F167" s="15">
        <v>661</v>
      </c>
      <c r="G167" s="15">
        <v>-558</v>
      </c>
      <c r="H167" s="15">
        <v>460</v>
      </c>
      <c r="I167" s="14">
        <v>-1018</v>
      </c>
      <c r="J167" s="14">
        <f t="shared" si="0"/>
        <v>9839</v>
      </c>
      <c r="K167" s="12">
        <f t="shared" si="1"/>
        <v>9.5461156264644437E-3</v>
      </c>
      <c r="L167" s="13">
        <f t="shared" si="2"/>
        <v>1442981.2919807388</v>
      </c>
      <c r="M167" s="10" t="s">
        <v>15</v>
      </c>
    </row>
    <row r="168" spans="1:13" ht="15.75" customHeight="1" x14ac:dyDescent="0.2">
      <c r="A168" s="9" t="s">
        <v>348</v>
      </c>
      <c r="B168" s="2" t="s">
        <v>349</v>
      </c>
      <c r="C168" s="14">
        <v>16662</v>
      </c>
      <c r="D168" s="15">
        <v>14634</v>
      </c>
      <c r="E168" s="15">
        <v>1126</v>
      </c>
      <c r="F168" s="15">
        <v>1318</v>
      </c>
      <c r="G168" s="15">
        <v>-192</v>
      </c>
      <c r="H168" s="15">
        <v>736</v>
      </c>
      <c r="I168" s="14">
        <v>-928</v>
      </c>
      <c r="J168" s="14">
        <f t="shared" si="0"/>
        <v>15926</v>
      </c>
      <c r="K168" s="12">
        <f t="shared" si="1"/>
        <v>1.5451919653122547E-2</v>
      </c>
      <c r="L168" s="13">
        <f t="shared" si="2"/>
        <v>2335696.7228463511</v>
      </c>
      <c r="M168" s="10" t="s">
        <v>28</v>
      </c>
    </row>
    <row r="169" spans="1:13" ht="15.75" customHeight="1" x14ac:dyDescent="0.2">
      <c r="A169" s="9" t="s">
        <v>350</v>
      </c>
      <c r="B169" s="2" t="s">
        <v>351</v>
      </c>
      <c r="C169" s="14">
        <v>17647</v>
      </c>
      <c r="D169" s="15">
        <v>15875</v>
      </c>
      <c r="E169" s="15">
        <v>378</v>
      </c>
      <c r="F169" s="15">
        <v>868</v>
      </c>
      <c r="G169" s="15">
        <v>-490</v>
      </c>
      <c r="H169" s="15">
        <v>922</v>
      </c>
      <c r="I169" s="14">
        <v>-1412</v>
      </c>
      <c r="J169" s="14">
        <f t="shared" si="0"/>
        <v>16725</v>
      </c>
      <c r="K169" s="12">
        <f t="shared" si="1"/>
        <v>1.6227135262996017E-2</v>
      </c>
      <c r="L169" s="13">
        <f t="shared" si="2"/>
        <v>2452877.539219215</v>
      </c>
      <c r="M169" s="10" t="s">
        <v>15</v>
      </c>
    </row>
    <row r="170" spans="1:13" ht="15.75" customHeight="1" x14ac:dyDescent="0.2">
      <c r="A170" s="9" t="s">
        <v>352</v>
      </c>
      <c r="B170" s="2" t="s">
        <v>353</v>
      </c>
      <c r="C170" s="14">
        <v>12835</v>
      </c>
      <c r="D170" s="15">
        <v>11192</v>
      </c>
      <c r="E170" s="15">
        <v>0</v>
      </c>
      <c r="F170" s="15">
        <v>1066</v>
      </c>
      <c r="G170" s="15">
        <v>-1066</v>
      </c>
      <c r="H170" s="15">
        <v>582</v>
      </c>
      <c r="I170" s="14">
        <v>-1648</v>
      </c>
      <c r="J170" s="14">
        <f t="shared" si="0"/>
        <v>12253</v>
      </c>
      <c r="K170" s="12">
        <f t="shared" si="1"/>
        <v>1.1888256405231104E-2</v>
      </c>
      <c r="L170" s="13">
        <f t="shared" si="2"/>
        <v>1797016.9499583284</v>
      </c>
      <c r="M170" s="10" t="s">
        <v>28</v>
      </c>
    </row>
    <row r="171" spans="1:13" ht="15.75" customHeight="1" x14ac:dyDescent="0.2">
      <c r="A171" s="9" t="s">
        <v>354</v>
      </c>
      <c r="B171" s="2" t="s">
        <v>355</v>
      </c>
      <c r="C171" s="14">
        <v>14492</v>
      </c>
      <c r="D171" s="15">
        <v>12008</v>
      </c>
      <c r="E171" s="15">
        <v>0</v>
      </c>
      <c r="F171" s="15">
        <v>1810</v>
      </c>
      <c r="G171" s="15">
        <v>-1810</v>
      </c>
      <c r="H171" s="15">
        <v>692</v>
      </c>
      <c r="I171" s="14">
        <v>-2502</v>
      </c>
      <c r="J171" s="14">
        <f t="shared" si="0"/>
        <v>13800</v>
      </c>
      <c r="K171" s="12">
        <f t="shared" si="1"/>
        <v>1.3389205777539315E-2</v>
      </c>
      <c r="L171" s="13">
        <f t="shared" si="2"/>
        <v>2023898.9561270655</v>
      </c>
      <c r="M171" s="10" t="s">
        <v>231</v>
      </c>
    </row>
    <row r="172" spans="1:13" ht="15.75" customHeight="1" x14ac:dyDescent="0.2">
      <c r="A172" s="9" t="s">
        <v>356</v>
      </c>
      <c r="B172" s="2" t="s">
        <v>357</v>
      </c>
      <c r="C172" s="14">
        <v>11614</v>
      </c>
      <c r="D172" s="15">
        <v>10392</v>
      </c>
      <c r="E172" s="15">
        <v>846</v>
      </c>
      <c r="F172" s="15">
        <v>708</v>
      </c>
      <c r="G172" s="15">
        <v>138</v>
      </c>
      <c r="H172" s="15">
        <v>526</v>
      </c>
      <c r="I172" s="14">
        <v>-388</v>
      </c>
      <c r="J172" s="14">
        <f t="shared" si="0"/>
        <v>11088</v>
      </c>
      <c r="K172" s="12">
        <f t="shared" si="1"/>
        <v>1.0757935772562024E-2</v>
      </c>
      <c r="L172" s="13">
        <f t="shared" si="2"/>
        <v>1626158.8134447031</v>
      </c>
      <c r="M172" s="10" t="s">
        <v>28</v>
      </c>
    </row>
    <row r="173" spans="1:13" ht="15.75" customHeight="1" x14ac:dyDescent="0.2">
      <c r="A173" s="9" t="s">
        <v>358</v>
      </c>
      <c r="B173" s="2" t="s">
        <v>359</v>
      </c>
      <c r="C173" s="14">
        <v>16609</v>
      </c>
      <c r="D173" s="15">
        <v>15438</v>
      </c>
      <c r="E173" s="15">
        <v>905</v>
      </c>
      <c r="F173" s="15">
        <v>762</v>
      </c>
      <c r="G173" s="15">
        <v>143</v>
      </c>
      <c r="H173" s="15">
        <v>416</v>
      </c>
      <c r="I173" s="14">
        <v>-273</v>
      </c>
      <c r="J173" s="14">
        <f t="shared" si="0"/>
        <v>16193</v>
      </c>
      <c r="K173" s="12">
        <f t="shared" si="1"/>
        <v>1.571097167794885E-2</v>
      </c>
      <c r="L173" s="13">
        <f t="shared" si="2"/>
        <v>2374854.7678670702</v>
      </c>
      <c r="M173" s="10" t="s">
        <v>28</v>
      </c>
    </row>
    <row r="174" spans="1:13" ht="15.75" customHeight="1" x14ac:dyDescent="0.2">
      <c r="A174" s="9" t="s">
        <v>360</v>
      </c>
      <c r="B174" s="2" t="s">
        <v>361</v>
      </c>
      <c r="C174" s="14">
        <v>2322</v>
      </c>
      <c r="D174" s="15">
        <v>2014</v>
      </c>
      <c r="E174" s="15">
        <v>1134</v>
      </c>
      <c r="F174" s="15">
        <v>202</v>
      </c>
      <c r="G174" s="15">
        <v>932</v>
      </c>
      <c r="H174" s="15">
        <v>109</v>
      </c>
      <c r="I174" s="14">
        <v>823</v>
      </c>
      <c r="J174" s="14">
        <f t="shared" si="0"/>
        <v>2213</v>
      </c>
      <c r="K174" s="12">
        <f t="shared" si="1"/>
        <v>2.1471240859198917E-3</v>
      </c>
      <c r="L174" s="13">
        <f t="shared" si="2"/>
        <v>324557.12970356492</v>
      </c>
      <c r="M174" s="10" t="s">
        <v>28</v>
      </c>
    </row>
    <row r="175" spans="1:13" ht="15.75" customHeight="1" x14ac:dyDescent="0.2">
      <c r="A175" s="9" t="s">
        <v>362</v>
      </c>
      <c r="B175" s="2" t="s">
        <v>363</v>
      </c>
      <c r="C175" s="14">
        <v>46972</v>
      </c>
      <c r="D175" s="15">
        <v>26215</v>
      </c>
      <c r="E175" s="15">
        <v>714</v>
      </c>
      <c r="F175" s="15">
        <v>17156</v>
      </c>
      <c r="G175" s="15">
        <v>-16442</v>
      </c>
      <c r="H175" s="15">
        <v>3659</v>
      </c>
      <c r="I175" s="14">
        <v>-20101</v>
      </c>
      <c r="J175" s="14">
        <f t="shared" si="0"/>
        <v>43313</v>
      </c>
      <c r="K175" s="12">
        <f t="shared" si="1"/>
        <v>4.202367172772177E-2</v>
      </c>
      <c r="L175" s="13">
        <f t="shared" si="2"/>
        <v>6352256.194690695</v>
      </c>
      <c r="M175" s="10" t="s">
        <v>231</v>
      </c>
    </row>
    <row r="176" spans="1:13" ht="15.75" customHeight="1" x14ac:dyDescent="0.2">
      <c r="A176" s="9" t="s">
        <v>364</v>
      </c>
      <c r="B176" s="2" t="s">
        <v>365</v>
      </c>
      <c r="C176" s="14">
        <v>2077</v>
      </c>
      <c r="D176" s="15">
        <v>1841</v>
      </c>
      <c r="E176" s="15">
        <v>0</v>
      </c>
      <c r="F176" s="15">
        <v>194</v>
      </c>
      <c r="G176" s="15">
        <v>-194</v>
      </c>
      <c r="H176" s="15">
        <v>43</v>
      </c>
      <c r="I176" s="14">
        <v>-237</v>
      </c>
      <c r="J176" s="14">
        <f t="shared" si="0"/>
        <v>2034</v>
      </c>
      <c r="K176" s="12">
        <f t="shared" si="1"/>
        <v>1.9734525037329686E-3</v>
      </c>
      <c r="L176" s="13">
        <f t="shared" si="2"/>
        <v>298305.10701177182</v>
      </c>
      <c r="M176" s="10" t="s">
        <v>20</v>
      </c>
    </row>
    <row r="177" spans="1:13" ht="15.75" customHeight="1" x14ac:dyDescent="0.2">
      <c r="A177" s="9" t="s">
        <v>366</v>
      </c>
      <c r="B177" s="2" t="s">
        <v>367</v>
      </c>
      <c r="C177" s="14">
        <v>930</v>
      </c>
      <c r="D177" s="15">
        <v>661</v>
      </c>
      <c r="E177" s="15">
        <v>86</v>
      </c>
      <c r="F177" s="15">
        <v>262</v>
      </c>
      <c r="G177" s="15">
        <v>-176</v>
      </c>
      <c r="H177" s="15">
        <v>7</v>
      </c>
      <c r="I177" s="14">
        <v>-183</v>
      </c>
      <c r="J177" s="14">
        <f t="shared" si="0"/>
        <v>923</v>
      </c>
      <c r="K177" s="12">
        <f t="shared" si="1"/>
        <v>8.9552441541078181E-4</v>
      </c>
      <c r="L177" s="13">
        <f t="shared" si="2"/>
        <v>135366.57510907837</v>
      </c>
      <c r="M177" s="10" t="s">
        <v>28</v>
      </c>
    </row>
    <row r="178" spans="1:13" ht="15.75" customHeight="1" x14ac:dyDescent="0.2">
      <c r="A178" s="9" t="s">
        <v>368</v>
      </c>
      <c r="B178" s="2" t="s">
        <v>369</v>
      </c>
      <c r="C178" s="14">
        <v>649</v>
      </c>
      <c r="D178" s="15">
        <v>501</v>
      </c>
      <c r="E178" s="15">
        <v>106</v>
      </c>
      <c r="F178" s="15">
        <v>142</v>
      </c>
      <c r="G178" s="15">
        <v>-36</v>
      </c>
      <c r="H178" s="15">
        <v>6</v>
      </c>
      <c r="I178" s="14">
        <v>-42</v>
      </c>
      <c r="J178" s="14">
        <f t="shared" si="0"/>
        <v>643</v>
      </c>
      <c r="K178" s="12">
        <f t="shared" si="1"/>
        <v>6.2385937064911453E-4</v>
      </c>
      <c r="L178" s="13">
        <f t="shared" si="2"/>
        <v>94301.958607949506</v>
      </c>
      <c r="M178" s="10" t="s">
        <v>15</v>
      </c>
    </row>
    <row r="179" spans="1:13" ht="15.75" customHeight="1" x14ac:dyDescent="0.2">
      <c r="A179" s="9" t="s">
        <v>370</v>
      </c>
      <c r="B179" s="2" t="s">
        <v>371</v>
      </c>
      <c r="C179" s="14">
        <v>1331</v>
      </c>
      <c r="D179" s="15">
        <v>1259</v>
      </c>
      <c r="E179" s="15">
        <v>228</v>
      </c>
      <c r="F179" s="15">
        <v>69</v>
      </c>
      <c r="G179" s="15">
        <v>159</v>
      </c>
      <c r="H179" s="15">
        <v>3</v>
      </c>
      <c r="I179" s="14">
        <v>156</v>
      </c>
      <c r="J179" s="14">
        <f t="shared" si="0"/>
        <v>1328</v>
      </c>
      <c r="K179" s="12">
        <f t="shared" si="1"/>
        <v>1.2884684980124792E-3</v>
      </c>
      <c r="L179" s="13">
        <f t="shared" si="2"/>
        <v>194763.60969106836</v>
      </c>
      <c r="M179" s="10" t="s">
        <v>15</v>
      </c>
    </row>
    <row r="180" spans="1:13" ht="15.75" customHeight="1" x14ac:dyDescent="0.2">
      <c r="A180" s="9" t="s">
        <v>372</v>
      </c>
      <c r="B180" s="2" t="s">
        <v>373</v>
      </c>
      <c r="C180" s="14">
        <v>3392</v>
      </c>
      <c r="D180" s="15">
        <v>3103</v>
      </c>
      <c r="E180" s="15">
        <v>392</v>
      </c>
      <c r="F180" s="15">
        <v>210</v>
      </c>
      <c r="G180" s="15">
        <v>182</v>
      </c>
      <c r="H180" s="15">
        <v>79</v>
      </c>
      <c r="I180" s="14">
        <v>103</v>
      </c>
      <c r="J180" s="14">
        <f t="shared" si="0"/>
        <v>3313</v>
      </c>
      <c r="K180" s="12">
        <f t="shared" si="1"/>
        <v>3.2143796189121562E-3</v>
      </c>
      <c r="L180" s="13">
        <f t="shared" si="2"/>
        <v>485882.40881514264</v>
      </c>
      <c r="M180" s="10" t="s">
        <v>15</v>
      </c>
    </row>
    <row r="181" spans="1:13" ht="15.75" customHeight="1" x14ac:dyDescent="0.2">
      <c r="A181" s="9" t="s">
        <v>374</v>
      </c>
      <c r="B181" s="2" t="s">
        <v>375</v>
      </c>
      <c r="C181" s="14">
        <v>902</v>
      </c>
      <c r="D181" s="15">
        <v>797</v>
      </c>
      <c r="E181" s="15">
        <v>99</v>
      </c>
      <c r="F181" s="15">
        <v>101</v>
      </c>
      <c r="G181" s="15">
        <v>-2</v>
      </c>
      <c r="H181" s="15">
        <v>4</v>
      </c>
      <c r="I181" s="14">
        <v>-6</v>
      </c>
      <c r="J181" s="14">
        <f t="shared" si="0"/>
        <v>898</v>
      </c>
      <c r="K181" s="12">
        <f t="shared" si="1"/>
        <v>8.7126860784277581E-4</v>
      </c>
      <c r="L181" s="13">
        <f t="shared" si="2"/>
        <v>131700.09149290615</v>
      </c>
      <c r="M181" s="10" t="s">
        <v>20</v>
      </c>
    </row>
    <row r="182" spans="1:13" ht="15.75" customHeight="1" x14ac:dyDescent="0.2">
      <c r="A182" s="9" t="s">
        <v>376</v>
      </c>
      <c r="B182" s="2" t="s">
        <v>377</v>
      </c>
      <c r="C182" s="14">
        <v>556</v>
      </c>
      <c r="D182" s="15">
        <v>525</v>
      </c>
      <c r="E182" s="15">
        <v>47</v>
      </c>
      <c r="F182" s="15">
        <v>29</v>
      </c>
      <c r="G182" s="15">
        <v>18</v>
      </c>
      <c r="H182" s="15">
        <v>2</v>
      </c>
      <c r="I182" s="14">
        <v>16</v>
      </c>
      <c r="J182" s="14">
        <f t="shared" si="0"/>
        <v>554</v>
      </c>
      <c r="K182" s="12">
        <f t="shared" si="1"/>
        <v>5.3750869570701318E-4</v>
      </c>
      <c r="L182" s="13">
        <f t="shared" si="2"/>
        <v>81249.276934376408</v>
      </c>
      <c r="M182" s="10" t="s">
        <v>28</v>
      </c>
    </row>
    <row r="183" spans="1:13" ht="15.75" customHeight="1" x14ac:dyDescent="0.2">
      <c r="A183" s="9" t="s">
        <v>378</v>
      </c>
      <c r="B183" s="2" t="s">
        <v>379</v>
      </c>
      <c r="C183" s="14">
        <v>974</v>
      </c>
      <c r="D183" s="15">
        <v>818</v>
      </c>
      <c r="E183" s="15">
        <v>0</v>
      </c>
      <c r="F183" s="15">
        <v>155</v>
      </c>
      <c r="G183" s="15">
        <v>-155</v>
      </c>
      <c r="H183" s="15">
        <v>1</v>
      </c>
      <c r="I183" s="14">
        <v>-156</v>
      </c>
      <c r="J183" s="14">
        <f t="shared" si="0"/>
        <v>973</v>
      </c>
      <c r="K183" s="12">
        <f t="shared" si="1"/>
        <v>9.4403603054679381E-4</v>
      </c>
      <c r="L183" s="13">
        <f t="shared" si="2"/>
        <v>142699.54234142281</v>
      </c>
      <c r="M183" s="10" t="s">
        <v>15</v>
      </c>
    </row>
    <row r="184" spans="1:13" ht="15.75" customHeight="1" x14ac:dyDescent="0.2">
      <c r="A184" s="9" t="s">
        <v>380</v>
      </c>
      <c r="B184" s="2" t="s">
        <v>381</v>
      </c>
      <c r="C184" s="14">
        <v>2227</v>
      </c>
      <c r="D184" s="15">
        <v>1932</v>
      </c>
      <c r="E184" s="15">
        <v>244</v>
      </c>
      <c r="F184" s="15">
        <v>287</v>
      </c>
      <c r="G184" s="15">
        <v>-43</v>
      </c>
      <c r="H184" s="15">
        <v>8</v>
      </c>
      <c r="I184" s="14">
        <v>-51</v>
      </c>
      <c r="J184" s="14">
        <f t="shared" si="0"/>
        <v>2219</v>
      </c>
      <c r="K184" s="12">
        <f t="shared" si="1"/>
        <v>2.1529454797362133E-3</v>
      </c>
      <c r="L184" s="13">
        <f t="shared" si="2"/>
        <v>325437.08577144629</v>
      </c>
      <c r="M184" s="10" t="s">
        <v>15</v>
      </c>
    </row>
    <row r="185" spans="1:13" ht="15.75" customHeight="1" x14ac:dyDescent="0.2">
      <c r="A185" s="9" t="s">
        <v>382</v>
      </c>
      <c r="B185" s="2" t="s">
        <v>383</v>
      </c>
      <c r="C185" s="14">
        <v>890</v>
      </c>
      <c r="D185" s="15">
        <v>788</v>
      </c>
      <c r="E185" s="15">
        <v>106</v>
      </c>
      <c r="F185" s="15">
        <v>103</v>
      </c>
      <c r="G185" s="15">
        <v>3</v>
      </c>
      <c r="H185" s="15">
        <v>0</v>
      </c>
      <c r="I185" s="14">
        <v>3</v>
      </c>
      <c r="J185" s="14">
        <f t="shared" si="0"/>
        <v>890</v>
      </c>
      <c r="K185" s="12">
        <f t="shared" si="1"/>
        <v>8.6350674942101385E-4</v>
      </c>
      <c r="L185" s="13">
        <f t="shared" si="2"/>
        <v>130526.81673573103</v>
      </c>
      <c r="M185" s="10" t="s">
        <v>15</v>
      </c>
    </row>
    <row r="186" spans="1:13" ht="15.75" customHeight="1" x14ac:dyDescent="0.2">
      <c r="A186" s="9" t="s">
        <v>384</v>
      </c>
      <c r="B186" s="2" t="s">
        <v>385</v>
      </c>
      <c r="C186" s="14">
        <v>1320</v>
      </c>
      <c r="D186" s="15">
        <v>1242</v>
      </c>
      <c r="E186" s="15">
        <v>471</v>
      </c>
      <c r="F186" s="15">
        <v>58</v>
      </c>
      <c r="G186" s="15">
        <v>413</v>
      </c>
      <c r="H186" s="15">
        <v>20</v>
      </c>
      <c r="I186" s="14">
        <v>393</v>
      </c>
      <c r="J186" s="14">
        <f t="shared" si="0"/>
        <v>1300</v>
      </c>
      <c r="K186" s="12">
        <f t="shared" si="1"/>
        <v>1.2613019935363123E-3</v>
      </c>
      <c r="L186" s="13">
        <f t="shared" si="2"/>
        <v>190657.14804095542</v>
      </c>
      <c r="M186" s="10" t="s">
        <v>28</v>
      </c>
    </row>
    <row r="187" spans="1:13" ht="15.75" customHeight="1" x14ac:dyDescent="0.2">
      <c r="A187" s="9" t="s">
        <v>386</v>
      </c>
      <c r="B187" s="2" t="s">
        <v>387</v>
      </c>
      <c r="C187" s="14">
        <v>2190</v>
      </c>
      <c r="D187" s="15">
        <v>1873</v>
      </c>
      <c r="E187" s="15">
        <v>157</v>
      </c>
      <c r="F187" s="15">
        <v>317</v>
      </c>
      <c r="G187" s="15">
        <v>-160</v>
      </c>
      <c r="H187" s="15">
        <v>0</v>
      </c>
      <c r="I187" s="14">
        <v>-160</v>
      </c>
      <c r="J187" s="14">
        <f t="shared" si="0"/>
        <v>2190</v>
      </c>
      <c r="K187" s="12">
        <f t="shared" si="1"/>
        <v>2.1248087429573265E-3</v>
      </c>
      <c r="L187" s="13">
        <f t="shared" si="2"/>
        <v>321183.96477668651</v>
      </c>
      <c r="M187" s="10" t="s">
        <v>15</v>
      </c>
    </row>
    <row r="188" spans="1:13" ht="15.75" customHeight="1" x14ac:dyDescent="0.2">
      <c r="A188" s="9" t="s">
        <v>388</v>
      </c>
      <c r="B188" s="2" t="s">
        <v>389</v>
      </c>
      <c r="C188" s="14">
        <v>2800</v>
      </c>
      <c r="D188" s="15">
        <v>2487</v>
      </c>
      <c r="E188" s="15">
        <v>239</v>
      </c>
      <c r="F188" s="15">
        <v>282</v>
      </c>
      <c r="G188" s="15">
        <v>-43</v>
      </c>
      <c r="H188" s="15">
        <v>31</v>
      </c>
      <c r="I188" s="14">
        <v>-74</v>
      </c>
      <c r="J188" s="14">
        <f t="shared" si="0"/>
        <v>2769</v>
      </c>
      <c r="K188" s="12">
        <f t="shared" si="1"/>
        <v>2.6865732462323455E-3</v>
      </c>
      <c r="L188" s="13">
        <f t="shared" si="2"/>
        <v>406099.72532723512</v>
      </c>
      <c r="M188" s="10" t="s">
        <v>20</v>
      </c>
    </row>
    <row r="189" spans="1:13" ht="15.75" customHeight="1" x14ac:dyDescent="0.2">
      <c r="A189" s="9" t="s">
        <v>390</v>
      </c>
      <c r="B189" s="2" t="s">
        <v>391</v>
      </c>
      <c r="C189" s="14">
        <v>11401</v>
      </c>
      <c r="D189" s="15">
        <v>10543</v>
      </c>
      <c r="E189" s="15">
        <v>223</v>
      </c>
      <c r="F189" s="15">
        <v>663</v>
      </c>
      <c r="G189" s="15">
        <v>-440</v>
      </c>
      <c r="H189" s="15">
        <v>196</v>
      </c>
      <c r="I189" s="14">
        <v>-636</v>
      </c>
      <c r="J189" s="14">
        <f t="shared" si="0"/>
        <v>11205</v>
      </c>
      <c r="K189" s="12">
        <f t="shared" si="1"/>
        <v>1.0871452951980293E-2</v>
      </c>
      <c r="L189" s="13">
        <f t="shared" si="2"/>
        <v>1643317.9567683891</v>
      </c>
      <c r="M189" s="10" t="s">
        <v>20</v>
      </c>
    </row>
    <row r="190" spans="1:13" ht="15.75" customHeight="1" x14ac:dyDescent="0.2">
      <c r="A190" s="9" t="s">
        <v>392</v>
      </c>
      <c r="B190" s="2" t="s">
        <v>393</v>
      </c>
      <c r="C190" s="14">
        <v>1895</v>
      </c>
      <c r="D190" s="15">
        <v>1736</v>
      </c>
      <c r="E190" s="15">
        <v>120</v>
      </c>
      <c r="F190" s="15">
        <v>150</v>
      </c>
      <c r="G190" s="15">
        <v>-30</v>
      </c>
      <c r="H190" s="15">
        <v>9</v>
      </c>
      <c r="I190" s="14">
        <v>-39</v>
      </c>
      <c r="J190" s="14">
        <f t="shared" si="0"/>
        <v>1886</v>
      </c>
      <c r="K190" s="12">
        <f t="shared" si="1"/>
        <v>1.8298581229303733E-3</v>
      </c>
      <c r="L190" s="13">
        <f t="shared" si="2"/>
        <v>276599.52400403231</v>
      </c>
      <c r="M190" s="10" t="s">
        <v>15</v>
      </c>
    </row>
    <row r="191" spans="1:13" ht="15.75" customHeight="1" x14ac:dyDescent="0.2">
      <c r="A191" s="9" t="s">
        <v>394</v>
      </c>
      <c r="B191" s="2" t="s">
        <v>395</v>
      </c>
      <c r="C191" s="14">
        <v>1850</v>
      </c>
      <c r="D191" s="15">
        <v>1623</v>
      </c>
      <c r="E191" s="15">
        <v>2</v>
      </c>
      <c r="F191" s="15">
        <v>222</v>
      </c>
      <c r="G191" s="15">
        <v>-220</v>
      </c>
      <c r="H191" s="15">
        <v>5</v>
      </c>
      <c r="I191" s="14">
        <v>-225</v>
      </c>
      <c r="J191" s="14">
        <f t="shared" si="0"/>
        <v>1845</v>
      </c>
      <c r="K191" s="12">
        <f t="shared" si="1"/>
        <v>1.7900785985188433E-3</v>
      </c>
      <c r="L191" s="13">
        <f t="shared" si="2"/>
        <v>270586.49087350984</v>
      </c>
      <c r="M191" s="10" t="s">
        <v>15</v>
      </c>
    </row>
    <row r="192" spans="1:13" ht="15.75" customHeight="1" x14ac:dyDescent="0.2">
      <c r="A192" s="9" t="s">
        <v>396</v>
      </c>
      <c r="B192" s="2" t="s">
        <v>397</v>
      </c>
      <c r="C192" s="14">
        <v>2353</v>
      </c>
      <c r="D192" s="15">
        <v>2234</v>
      </c>
      <c r="E192" s="15">
        <v>211</v>
      </c>
      <c r="F192" s="15">
        <v>115</v>
      </c>
      <c r="G192" s="15">
        <v>96</v>
      </c>
      <c r="H192" s="15">
        <v>4</v>
      </c>
      <c r="I192" s="14">
        <v>92</v>
      </c>
      <c r="J192" s="14">
        <f t="shared" si="0"/>
        <v>2349</v>
      </c>
      <c r="K192" s="12">
        <f t="shared" si="1"/>
        <v>2.2790756790898445E-3</v>
      </c>
      <c r="L192" s="13">
        <f t="shared" si="2"/>
        <v>344502.8005755418</v>
      </c>
      <c r="M192" s="10" t="s">
        <v>15</v>
      </c>
    </row>
    <row r="193" spans="1:13" ht="15.75" customHeight="1" x14ac:dyDescent="0.2">
      <c r="A193" s="9" t="s">
        <v>398</v>
      </c>
      <c r="B193" s="2" t="s">
        <v>399</v>
      </c>
      <c r="C193" s="14">
        <v>1429</v>
      </c>
      <c r="D193" s="15">
        <v>1265</v>
      </c>
      <c r="E193" s="15">
        <v>222</v>
      </c>
      <c r="F193" s="15">
        <v>120</v>
      </c>
      <c r="G193" s="15">
        <v>102</v>
      </c>
      <c r="H193" s="15">
        <v>44</v>
      </c>
      <c r="I193" s="14">
        <v>58</v>
      </c>
      <c r="J193" s="14">
        <f t="shared" si="0"/>
        <v>1385</v>
      </c>
      <c r="K193" s="12">
        <f t="shared" si="1"/>
        <v>1.3437717392675327E-3</v>
      </c>
      <c r="L193" s="13">
        <f t="shared" si="2"/>
        <v>203123.19233594098</v>
      </c>
      <c r="M193" s="10" t="s">
        <v>15</v>
      </c>
    </row>
    <row r="194" spans="1:13" ht="15.75" customHeight="1" x14ac:dyDescent="0.2">
      <c r="A194" s="9" t="s">
        <v>400</v>
      </c>
      <c r="B194" s="2" t="s">
        <v>401</v>
      </c>
      <c r="C194" s="14">
        <v>409</v>
      </c>
      <c r="D194" s="15">
        <v>306</v>
      </c>
      <c r="E194" s="15">
        <v>50</v>
      </c>
      <c r="F194" s="15">
        <v>100</v>
      </c>
      <c r="G194" s="15">
        <v>-50</v>
      </c>
      <c r="H194" s="15">
        <v>3</v>
      </c>
      <c r="I194" s="14">
        <v>-53</v>
      </c>
      <c r="J194" s="14">
        <f t="shared" si="0"/>
        <v>406</v>
      </c>
      <c r="K194" s="12">
        <f t="shared" si="1"/>
        <v>3.9391431490441757E-4</v>
      </c>
      <c r="L194" s="13">
        <f t="shared" si="2"/>
        <v>59543.693926636857</v>
      </c>
      <c r="M194" s="10" t="s">
        <v>28</v>
      </c>
    </row>
    <row r="195" spans="1:13" ht="15.75" customHeight="1" x14ac:dyDescent="0.2">
      <c r="A195" s="9" t="s">
        <v>402</v>
      </c>
      <c r="B195" s="2" t="s">
        <v>403</v>
      </c>
      <c r="C195" s="14">
        <v>4971</v>
      </c>
      <c r="D195" s="15">
        <v>4399</v>
      </c>
      <c r="E195" s="15">
        <v>86</v>
      </c>
      <c r="F195" s="15">
        <v>406</v>
      </c>
      <c r="G195" s="15">
        <v>-320</v>
      </c>
      <c r="H195" s="15">
        <v>169</v>
      </c>
      <c r="I195" s="14">
        <v>-489</v>
      </c>
      <c r="J195" s="14">
        <f t="shared" si="0"/>
        <v>4802</v>
      </c>
      <c r="K195" s="12">
        <f t="shared" si="1"/>
        <v>4.6590555176625938E-3</v>
      </c>
      <c r="L195" s="13">
        <f t="shared" si="2"/>
        <v>704258.17299435998</v>
      </c>
      <c r="M195" s="10" t="s">
        <v>15</v>
      </c>
    </row>
    <row r="196" spans="1:13" ht="15.75" customHeight="1" x14ac:dyDescent="0.2">
      <c r="A196" s="9" t="s">
        <v>404</v>
      </c>
      <c r="B196" s="2" t="s">
        <v>405</v>
      </c>
      <c r="C196" s="14">
        <v>4215</v>
      </c>
      <c r="D196" s="15">
        <v>3824</v>
      </c>
      <c r="E196" s="15">
        <v>510</v>
      </c>
      <c r="F196" s="15">
        <v>284</v>
      </c>
      <c r="G196" s="15">
        <v>226</v>
      </c>
      <c r="H196" s="15">
        <v>109</v>
      </c>
      <c r="I196" s="14">
        <v>117</v>
      </c>
      <c r="J196" s="14">
        <f t="shared" si="0"/>
        <v>4106</v>
      </c>
      <c r="K196" s="12">
        <f t="shared" si="1"/>
        <v>3.9837738349693067E-3</v>
      </c>
      <c r="L196" s="13">
        <f t="shared" si="2"/>
        <v>602183.26912012545</v>
      </c>
      <c r="M196" s="10" t="s">
        <v>15</v>
      </c>
    </row>
    <row r="197" spans="1:13" ht="15.75" customHeight="1" x14ac:dyDescent="0.2">
      <c r="A197" s="9" t="s">
        <v>406</v>
      </c>
      <c r="B197" s="2" t="s">
        <v>407</v>
      </c>
      <c r="C197" s="14">
        <v>1440</v>
      </c>
      <c r="D197" s="15">
        <v>1334</v>
      </c>
      <c r="E197" s="15">
        <v>25</v>
      </c>
      <c r="F197" s="15">
        <v>96</v>
      </c>
      <c r="G197" s="15">
        <v>-71</v>
      </c>
      <c r="H197" s="15">
        <v>10</v>
      </c>
      <c r="I197" s="14">
        <v>-81</v>
      </c>
      <c r="J197" s="14">
        <f t="shared" si="0"/>
        <v>1430</v>
      </c>
      <c r="K197" s="12">
        <f t="shared" si="1"/>
        <v>1.3874321928899437E-3</v>
      </c>
      <c r="L197" s="13">
        <f t="shared" si="2"/>
        <v>209722.86284505099</v>
      </c>
      <c r="M197" s="10" t="s">
        <v>28</v>
      </c>
    </row>
    <row r="198" spans="1:13" ht="15.75" customHeight="1" x14ac:dyDescent="0.2">
      <c r="A198" s="9" t="s">
        <v>408</v>
      </c>
      <c r="B198" s="2" t="s">
        <v>409</v>
      </c>
      <c r="C198" s="14">
        <v>895</v>
      </c>
      <c r="D198" s="15">
        <v>845</v>
      </c>
      <c r="E198" s="15">
        <v>23</v>
      </c>
      <c r="F198" s="15">
        <v>48</v>
      </c>
      <c r="G198" s="15">
        <v>-25</v>
      </c>
      <c r="H198" s="15">
        <v>2</v>
      </c>
      <c r="I198" s="14">
        <v>-27</v>
      </c>
      <c r="J198" s="14">
        <f t="shared" si="0"/>
        <v>893</v>
      </c>
      <c r="K198" s="12">
        <f t="shared" si="1"/>
        <v>8.6641744632917454E-4</v>
      </c>
      <c r="L198" s="13">
        <f t="shared" si="2"/>
        <v>130966.7947696717</v>
      </c>
      <c r="M198" s="10" t="s">
        <v>28</v>
      </c>
    </row>
    <row r="199" spans="1:13" ht="15.75" customHeight="1" x14ac:dyDescent="0.2">
      <c r="A199" s="9" t="s">
        <v>410</v>
      </c>
      <c r="B199" s="2" t="s">
        <v>411</v>
      </c>
      <c r="C199" s="14">
        <v>1233</v>
      </c>
      <c r="D199" s="15">
        <v>1098</v>
      </c>
      <c r="E199" s="15">
        <v>99</v>
      </c>
      <c r="F199" s="15">
        <v>118</v>
      </c>
      <c r="G199" s="15">
        <v>-19</v>
      </c>
      <c r="H199" s="15">
        <v>17</v>
      </c>
      <c r="I199" s="14">
        <v>-36</v>
      </c>
      <c r="J199" s="14">
        <f t="shared" si="0"/>
        <v>1216</v>
      </c>
      <c r="K199" s="12">
        <f t="shared" si="1"/>
        <v>1.1798024801078122E-3</v>
      </c>
      <c r="L199" s="13">
        <f t="shared" si="2"/>
        <v>178337.76309061679</v>
      </c>
      <c r="M199" s="10" t="s">
        <v>28</v>
      </c>
    </row>
    <row r="200" spans="1:13" ht="15.75" customHeight="1" x14ac:dyDescent="0.2">
      <c r="A200" s="9" t="s">
        <v>412</v>
      </c>
      <c r="B200" s="2" t="s">
        <v>413</v>
      </c>
      <c r="C200" s="14">
        <v>3791</v>
      </c>
      <c r="D200" s="15">
        <v>3422</v>
      </c>
      <c r="E200" s="15">
        <v>197</v>
      </c>
      <c r="F200" s="15">
        <v>244</v>
      </c>
      <c r="G200" s="15">
        <v>-47</v>
      </c>
      <c r="H200" s="15">
        <v>126</v>
      </c>
      <c r="I200" s="14">
        <v>-173</v>
      </c>
      <c r="J200" s="14">
        <f t="shared" si="0"/>
        <v>3665</v>
      </c>
      <c r="K200" s="12">
        <f t="shared" si="1"/>
        <v>3.5559013894696807E-3</v>
      </c>
      <c r="L200" s="13">
        <f t="shared" si="2"/>
        <v>537506.49813084747</v>
      </c>
      <c r="M200" s="10" t="s">
        <v>25</v>
      </c>
    </row>
    <row r="201" spans="1:13" ht="15.75" customHeight="1" x14ac:dyDescent="0.2">
      <c r="A201" s="9" t="s">
        <v>414</v>
      </c>
      <c r="B201" s="2" t="s">
        <v>415</v>
      </c>
      <c r="C201" s="14">
        <v>2417</v>
      </c>
      <c r="D201" s="15">
        <v>2258</v>
      </c>
      <c r="E201" s="15">
        <v>115</v>
      </c>
      <c r="F201" s="15">
        <v>157</v>
      </c>
      <c r="G201" s="15">
        <v>-42</v>
      </c>
      <c r="H201" s="15">
        <v>2</v>
      </c>
      <c r="I201" s="14">
        <v>-44</v>
      </c>
      <c r="J201" s="14">
        <f t="shared" si="0"/>
        <v>2415</v>
      </c>
      <c r="K201" s="12">
        <f t="shared" si="1"/>
        <v>2.3431110110693804E-3</v>
      </c>
      <c r="L201" s="13">
        <f t="shared" si="2"/>
        <v>354182.31732223649</v>
      </c>
      <c r="M201" s="10" t="s">
        <v>15</v>
      </c>
    </row>
    <row r="202" spans="1:13" ht="15.75" customHeight="1" x14ac:dyDescent="0.2">
      <c r="A202" s="9" t="s">
        <v>416</v>
      </c>
      <c r="B202" s="2" t="s">
        <v>417</v>
      </c>
      <c r="C202" s="14">
        <v>823</v>
      </c>
      <c r="D202" s="15">
        <v>744</v>
      </c>
      <c r="E202" s="15">
        <v>52</v>
      </c>
      <c r="F202" s="15">
        <v>75</v>
      </c>
      <c r="G202" s="15">
        <v>-23</v>
      </c>
      <c r="H202" s="15">
        <v>4</v>
      </c>
      <c r="I202" s="14">
        <v>-27</v>
      </c>
      <c r="J202" s="14">
        <f t="shared" si="0"/>
        <v>819</v>
      </c>
      <c r="K202" s="12">
        <f t="shared" si="1"/>
        <v>7.9462025592787677E-4</v>
      </c>
      <c r="L202" s="13">
        <f t="shared" si="2"/>
        <v>120114.00326580192</v>
      </c>
      <c r="M202" s="10" t="s">
        <v>15</v>
      </c>
    </row>
    <row r="203" spans="1:13" ht="15.75" customHeight="1" x14ac:dyDescent="0.2">
      <c r="A203" s="9" t="s">
        <v>418</v>
      </c>
      <c r="B203" s="2" t="s">
        <v>419</v>
      </c>
      <c r="C203" s="14">
        <v>735</v>
      </c>
      <c r="D203" s="15">
        <v>696</v>
      </c>
      <c r="E203" s="15">
        <v>125</v>
      </c>
      <c r="F203" s="15">
        <v>39</v>
      </c>
      <c r="G203" s="15">
        <v>86</v>
      </c>
      <c r="H203" s="15">
        <v>0</v>
      </c>
      <c r="I203" s="14">
        <v>86</v>
      </c>
      <c r="J203" s="14">
        <f t="shared" si="0"/>
        <v>735</v>
      </c>
      <c r="K203" s="12">
        <f t="shared" si="1"/>
        <v>7.1312074249937657E-4</v>
      </c>
      <c r="L203" s="13">
        <f t="shared" si="2"/>
        <v>107794.61831546326</v>
      </c>
      <c r="M203" s="10" t="s">
        <v>15</v>
      </c>
    </row>
    <row r="204" spans="1:13" ht="15.75" customHeight="1" x14ac:dyDescent="0.2">
      <c r="A204" s="9" t="s">
        <v>420</v>
      </c>
      <c r="B204" s="2" t="s">
        <v>421</v>
      </c>
      <c r="C204" s="14">
        <v>1476</v>
      </c>
      <c r="D204" s="15">
        <v>1390</v>
      </c>
      <c r="E204" s="15">
        <v>26</v>
      </c>
      <c r="F204" s="15">
        <v>86</v>
      </c>
      <c r="G204" s="15">
        <v>-60</v>
      </c>
      <c r="H204" s="15">
        <v>0</v>
      </c>
      <c r="I204" s="14">
        <v>-60</v>
      </c>
      <c r="J204" s="14">
        <f t="shared" si="0"/>
        <v>1476</v>
      </c>
      <c r="K204" s="12">
        <f t="shared" si="1"/>
        <v>1.4320628788150748E-3</v>
      </c>
      <c r="L204" s="13">
        <f t="shared" si="2"/>
        <v>216469.19269880789</v>
      </c>
      <c r="M204" s="10" t="s">
        <v>28</v>
      </c>
    </row>
    <row r="205" spans="1:13" ht="15.75" customHeight="1" x14ac:dyDescent="0.2">
      <c r="A205" s="9" t="s">
        <v>422</v>
      </c>
      <c r="B205" s="2" t="s">
        <v>423</v>
      </c>
      <c r="C205" s="14">
        <v>898</v>
      </c>
      <c r="D205" s="15">
        <v>835</v>
      </c>
      <c r="E205" s="15">
        <v>23</v>
      </c>
      <c r="F205" s="15">
        <v>63</v>
      </c>
      <c r="G205" s="15">
        <v>-40</v>
      </c>
      <c r="H205" s="15">
        <v>0</v>
      </c>
      <c r="I205" s="14">
        <v>-40</v>
      </c>
      <c r="J205" s="14">
        <f t="shared" si="0"/>
        <v>898</v>
      </c>
      <c r="K205" s="12">
        <f t="shared" si="1"/>
        <v>8.7126860784277581E-4</v>
      </c>
      <c r="L205" s="13">
        <f t="shared" si="2"/>
        <v>131700.09149290615</v>
      </c>
      <c r="M205" s="10" t="s">
        <v>15</v>
      </c>
    </row>
    <row r="206" spans="1:13" ht="15.75" customHeight="1" x14ac:dyDescent="0.2">
      <c r="A206" s="9" t="s">
        <v>424</v>
      </c>
      <c r="B206" s="2" t="s">
        <v>425</v>
      </c>
      <c r="C206" s="14">
        <v>2732</v>
      </c>
      <c r="D206" s="15">
        <v>2378</v>
      </c>
      <c r="E206" s="15">
        <v>85</v>
      </c>
      <c r="F206" s="15">
        <v>322</v>
      </c>
      <c r="G206" s="15">
        <v>-237</v>
      </c>
      <c r="H206" s="15">
        <v>33</v>
      </c>
      <c r="I206" s="14">
        <v>-270</v>
      </c>
      <c r="J206" s="14">
        <f t="shared" si="0"/>
        <v>2699</v>
      </c>
      <c r="K206" s="12">
        <f t="shared" si="1"/>
        <v>2.6186569850419287E-3</v>
      </c>
      <c r="L206" s="13">
        <f t="shared" si="2"/>
        <v>395833.57120195287</v>
      </c>
      <c r="M206" s="10" t="s">
        <v>28</v>
      </c>
    </row>
    <row r="207" spans="1:13" ht="15.75" customHeight="1" x14ac:dyDescent="0.2">
      <c r="A207" s="9" t="s">
        <v>426</v>
      </c>
      <c r="B207" s="2" t="s">
        <v>427</v>
      </c>
      <c r="C207" s="14">
        <v>872</v>
      </c>
      <c r="D207" s="15">
        <v>803</v>
      </c>
      <c r="E207" s="15">
        <v>193</v>
      </c>
      <c r="F207" s="15">
        <v>69</v>
      </c>
      <c r="G207" s="15">
        <v>124</v>
      </c>
      <c r="H207" s="15">
        <v>0</v>
      </c>
      <c r="I207" s="14">
        <v>124</v>
      </c>
      <c r="J207" s="14">
        <f t="shared" si="0"/>
        <v>872</v>
      </c>
      <c r="K207" s="12">
        <f t="shared" si="1"/>
        <v>8.4604256797204958E-4</v>
      </c>
      <c r="L207" s="13">
        <f t="shared" si="2"/>
        <v>127886.94853208704</v>
      </c>
      <c r="M207" s="10" t="s">
        <v>28</v>
      </c>
    </row>
    <row r="208" spans="1:13" ht="15.75" customHeight="1" x14ac:dyDescent="0.2">
      <c r="A208" s="9" t="s">
        <v>428</v>
      </c>
      <c r="B208" s="2" t="s">
        <v>429</v>
      </c>
      <c r="C208" s="14">
        <v>921</v>
      </c>
      <c r="D208" s="15">
        <v>842</v>
      </c>
      <c r="E208" s="15">
        <v>343</v>
      </c>
      <c r="F208" s="15">
        <v>78</v>
      </c>
      <c r="G208" s="15">
        <v>265</v>
      </c>
      <c r="H208" s="15">
        <v>1</v>
      </c>
      <c r="I208" s="14">
        <v>264</v>
      </c>
      <c r="J208" s="14">
        <f t="shared" si="0"/>
        <v>920</v>
      </c>
      <c r="K208" s="12">
        <f t="shared" si="1"/>
        <v>8.9261371850262112E-4</v>
      </c>
      <c r="L208" s="13">
        <f t="shared" si="2"/>
        <v>134926.59707513772</v>
      </c>
      <c r="M208" s="10" t="s">
        <v>20</v>
      </c>
    </row>
    <row r="209" spans="1:13" ht="15.75" customHeight="1" x14ac:dyDescent="0.2">
      <c r="A209" s="9" t="s">
        <v>430</v>
      </c>
      <c r="B209" s="2" t="s">
        <v>431</v>
      </c>
      <c r="C209" s="14">
        <v>277</v>
      </c>
      <c r="D209" s="15">
        <v>142</v>
      </c>
      <c r="E209" s="15">
        <v>101</v>
      </c>
      <c r="F209" s="14">
        <v>134</v>
      </c>
      <c r="G209" s="15">
        <v>-33</v>
      </c>
      <c r="H209" s="15">
        <v>1</v>
      </c>
      <c r="I209" s="14">
        <v>-34</v>
      </c>
      <c r="J209" s="14">
        <f t="shared" si="0"/>
        <v>276</v>
      </c>
      <c r="K209" s="12">
        <f t="shared" si="1"/>
        <v>2.677841155507863E-4</v>
      </c>
      <c r="L209" s="13">
        <f t="shared" si="2"/>
        <v>40477.979122541306</v>
      </c>
      <c r="M209" s="10" t="s">
        <v>432</v>
      </c>
    </row>
    <row r="210" spans="1:13" ht="15.75" customHeight="1" x14ac:dyDescent="0.2">
      <c r="A210" s="9" t="s">
        <v>433</v>
      </c>
      <c r="B210" s="2" t="s">
        <v>434</v>
      </c>
      <c r="C210" s="14">
        <v>1678</v>
      </c>
      <c r="D210" s="15">
        <v>1278</v>
      </c>
      <c r="E210" s="15">
        <v>145</v>
      </c>
      <c r="F210" s="15">
        <v>400</v>
      </c>
      <c r="G210" s="15">
        <v>-255</v>
      </c>
      <c r="H210" s="15">
        <v>0</v>
      </c>
      <c r="I210" s="14">
        <v>-255</v>
      </c>
      <c r="J210" s="14">
        <f t="shared" si="0"/>
        <v>1678</v>
      </c>
      <c r="K210" s="12">
        <f t="shared" si="1"/>
        <v>1.6280498039645632E-3</v>
      </c>
      <c r="L210" s="13">
        <f t="shared" si="2"/>
        <v>246094.3803174794</v>
      </c>
      <c r="M210" s="10" t="s">
        <v>20</v>
      </c>
    </row>
    <row r="211" spans="1:13" ht="15.75" customHeight="1" x14ac:dyDescent="0.2">
      <c r="A211" s="9" t="s">
        <v>435</v>
      </c>
      <c r="B211" s="2" t="s">
        <v>436</v>
      </c>
      <c r="C211" s="14">
        <v>1236</v>
      </c>
      <c r="D211" s="15">
        <v>1119</v>
      </c>
      <c r="E211" s="15">
        <v>73</v>
      </c>
      <c r="F211" s="15">
        <v>117</v>
      </c>
      <c r="G211" s="15">
        <v>-44</v>
      </c>
      <c r="H211" s="15">
        <v>0</v>
      </c>
      <c r="I211" s="14">
        <v>-44</v>
      </c>
      <c r="J211" s="14">
        <f t="shared" si="0"/>
        <v>1236</v>
      </c>
      <c r="K211" s="12">
        <f t="shared" si="1"/>
        <v>1.1992071261622171E-3</v>
      </c>
      <c r="L211" s="13">
        <f t="shared" si="2"/>
        <v>181270.94998355457</v>
      </c>
      <c r="M211" s="10" t="s">
        <v>15</v>
      </c>
    </row>
    <row r="212" spans="1:13" ht="15.75" customHeight="1" x14ac:dyDescent="0.2">
      <c r="A212" s="9" t="s">
        <v>437</v>
      </c>
      <c r="B212" s="2" t="s">
        <v>438</v>
      </c>
      <c r="C212" s="14">
        <v>1880</v>
      </c>
      <c r="D212" s="15">
        <v>1703</v>
      </c>
      <c r="E212" s="15">
        <v>49</v>
      </c>
      <c r="F212" s="15">
        <v>174</v>
      </c>
      <c r="G212" s="15">
        <v>-125</v>
      </c>
      <c r="H212" s="15">
        <v>3</v>
      </c>
      <c r="I212" s="14">
        <v>-128</v>
      </c>
      <c r="J212" s="14">
        <f t="shared" si="0"/>
        <v>1877</v>
      </c>
      <c r="K212" s="12">
        <f t="shared" si="1"/>
        <v>1.8211260322058911E-3</v>
      </c>
      <c r="L212" s="13">
        <f t="shared" si="2"/>
        <v>275279.58990221028</v>
      </c>
      <c r="M212" s="10" t="s">
        <v>28</v>
      </c>
    </row>
    <row r="213" spans="1:13" ht="15.75" customHeight="1" x14ac:dyDescent="0.2">
      <c r="A213" s="9" t="s">
        <v>439</v>
      </c>
      <c r="B213" s="2" t="s">
        <v>440</v>
      </c>
      <c r="C213" s="14">
        <v>1040</v>
      </c>
      <c r="D213" s="15">
        <v>977</v>
      </c>
      <c r="E213" s="15">
        <v>150</v>
      </c>
      <c r="F213" s="15">
        <v>54</v>
      </c>
      <c r="G213" s="15">
        <v>96</v>
      </c>
      <c r="H213" s="15">
        <v>9</v>
      </c>
      <c r="I213" s="14">
        <v>87</v>
      </c>
      <c r="J213" s="14">
        <f t="shared" si="0"/>
        <v>1031</v>
      </c>
      <c r="K213" s="12">
        <f t="shared" si="1"/>
        <v>1.0003095041045678E-3</v>
      </c>
      <c r="L213" s="13">
        <f t="shared" si="2"/>
        <v>151205.78433094235</v>
      </c>
      <c r="M213" s="10" t="s">
        <v>15</v>
      </c>
    </row>
    <row r="214" spans="1:13" ht="15.75" customHeight="1" x14ac:dyDescent="0.2">
      <c r="A214" s="9" t="s">
        <v>441</v>
      </c>
      <c r="B214" s="2" t="s">
        <v>442</v>
      </c>
      <c r="C214" s="14">
        <v>6016</v>
      </c>
      <c r="D214" s="15">
        <v>5543</v>
      </c>
      <c r="E214" s="15">
        <v>276</v>
      </c>
      <c r="F214" s="15">
        <v>434</v>
      </c>
      <c r="G214" s="15">
        <v>-158</v>
      </c>
      <c r="H214" s="15">
        <v>40</v>
      </c>
      <c r="I214" s="14">
        <v>-198</v>
      </c>
      <c r="J214" s="14">
        <f t="shared" si="0"/>
        <v>5976</v>
      </c>
      <c r="K214" s="12">
        <f t="shared" si="1"/>
        <v>5.7981082410561557E-3</v>
      </c>
      <c r="L214" s="13">
        <f t="shared" si="2"/>
        <v>876436.24360980745</v>
      </c>
      <c r="M214" s="10" t="s">
        <v>20</v>
      </c>
    </row>
    <row r="215" spans="1:13" ht="15.75" customHeight="1" x14ac:dyDescent="0.2">
      <c r="A215" s="9" t="s">
        <v>443</v>
      </c>
      <c r="B215" s="2" t="s">
        <v>444</v>
      </c>
      <c r="C215" s="14">
        <v>2405</v>
      </c>
      <c r="D215" s="15">
        <v>2278</v>
      </c>
      <c r="E215" s="15">
        <v>254</v>
      </c>
      <c r="F215" s="15">
        <v>100</v>
      </c>
      <c r="G215" s="15">
        <v>154</v>
      </c>
      <c r="H215" s="15">
        <v>27</v>
      </c>
      <c r="I215" s="14">
        <v>127</v>
      </c>
      <c r="J215" s="14">
        <f t="shared" si="0"/>
        <v>2378</v>
      </c>
      <c r="K215" s="12">
        <f t="shared" si="1"/>
        <v>2.3072124158687313E-3</v>
      </c>
      <c r="L215" s="13">
        <f t="shared" si="2"/>
        <v>348755.92157030152</v>
      </c>
      <c r="M215" s="10" t="s">
        <v>20</v>
      </c>
    </row>
    <row r="216" spans="1:13" ht="15.75" customHeight="1" x14ac:dyDescent="0.2">
      <c r="A216" s="9" t="s">
        <v>445</v>
      </c>
      <c r="B216" s="2" t="s">
        <v>446</v>
      </c>
      <c r="C216" s="14">
        <v>1363</v>
      </c>
      <c r="D216" s="15">
        <v>1289</v>
      </c>
      <c r="E216" s="15">
        <v>107</v>
      </c>
      <c r="F216" s="15">
        <v>64</v>
      </c>
      <c r="G216" s="15">
        <v>43</v>
      </c>
      <c r="H216" s="15">
        <v>10</v>
      </c>
      <c r="I216" s="14">
        <v>33</v>
      </c>
      <c r="J216" s="14">
        <f t="shared" si="0"/>
        <v>1353</v>
      </c>
      <c r="K216" s="12">
        <f t="shared" si="1"/>
        <v>1.3127243055804851E-3</v>
      </c>
      <c r="L216" s="13">
        <f t="shared" si="2"/>
        <v>198430.09330724055</v>
      </c>
      <c r="M216" s="10" t="s">
        <v>15</v>
      </c>
    </row>
    <row r="217" spans="1:13" ht="15.75" customHeight="1" x14ac:dyDescent="0.2">
      <c r="A217" s="9" t="s">
        <v>447</v>
      </c>
      <c r="B217" s="2" t="s">
        <v>448</v>
      </c>
      <c r="C217" s="14">
        <v>1483</v>
      </c>
      <c r="D217" s="15">
        <v>1417</v>
      </c>
      <c r="E217" s="15">
        <v>21</v>
      </c>
      <c r="F217" s="15">
        <v>62</v>
      </c>
      <c r="G217" s="15">
        <v>-41</v>
      </c>
      <c r="H217" s="15">
        <v>4</v>
      </c>
      <c r="I217" s="14">
        <v>-45</v>
      </c>
      <c r="J217" s="14">
        <f t="shared" si="0"/>
        <v>1479</v>
      </c>
      <c r="K217" s="12">
        <f t="shared" si="1"/>
        <v>1.4349735757232353E-3</v>
      </c>
      <c r="L217" s="13">
        <f t="shared" si="2"/>
        <v>216909.17073274852</v>
      </c>
      <c r="M217" s="10" t="s">
        <v>20</v>
      </c>
    </row>
    <row r="218" spans="1:13" ht="15.75" customHeight="1" x14ac:dyDescent="0.2">
      <c r="A218" s="9" t="s">
        <v>449</v>
      </c>
      <c r="B218" s="2" t="s">
        <v>450</v>
      </c>
      <c r="C218" s="14">
        <v>8191</v>
      </c>
      <c r="D218" s="15">
        <v>7579</v>
      </c>
      <c r="E218" s="15">
        <v>29</v>
      </c>
      <c r="F218" s="15">
        <v>447</v>
      </c>
      <c r="G218" s="15">
        <v>-418</v>
      </c>
      <c r="H218" s="15">
        <v>165</v>
      </c>
      <c r="I218" s="14">
        <v>-583</v>
      </c>
      <c r="J218" s="14">
        <f t="shared" si="0"/>
        <v>8026</v>
      </c>
      <c r="K218" s="12">
        <f t="shared" si="1"/>
        <v>7.7870844616326484E-3</v>
      </c>
      <c r="L218" s="13">
        <f t="shared" si="2"/>
        <v>1177087.9001359295</v>
      </c>
      <c r="M218" s="10" t="s">
        <v>15</v>
      </c>
    </row>
    <row r="219" spans="1:13" ht="15.75" customHeight="1" x14ac:dyDescent="0.2">
      <c r="A219" s="9" t="s">
        <v>451</v>
      </c>
      <c r="B219" s="2" t="s">
        <v>452</v>
      </c>
      <c r="C219" s="14">
        <v>6612</v>
      </c>
      <c r="D219" s="15">
        <v>6177</v>
      </c>
      <c r="E219" s="15">
        <v>140</v>
      </c>
      <c r="F219" s="15">
        <v>348</v>
      </c>
      <c r="G219" s="15">
        <v>-208</v>
      </c>
      <c r="H219" s="15">
        <v>87</v>
      </c>
      <c r="I219" s="14">
        <v>-295</v>
      </c>
      <c r="J219" s="14">
        <f t="shared" si="0"/>
        <v>6525</v>
      </c>
      <c r="K219" s="12">
        <f t="shared" si="1"/>
        <v>6.330765775249568E-3</v>
      </c>
      <c r="L219" s="13">
        <f t="shared" si="2"/>
        <v>956952.22382094944</v>
      </c>
      <c r="M219" s="10" t="s">
        <v>20</v>
      </c>
    </row>
    <row r="220" spans="1:13" ht="15.75" customHeight="1" x14ac:dyDescent="0.2">
      <c r="A220" s="9" t="s">
        <v>453</v>
      </c>
      <c r="B220" s="2" t="s">
        <v>454</v>
      </c>
      <c r="C220" s="14">
        <v>2147</v>
      </c>
      <c r="D220" s="15">
        <v>1970</v>
      </c>
      <c r="E220" s="15">
        <v>61</v>
      </c>
      <c r="F220" s="15">
        <v>115</v>
      </c>
      <c r="G220" s="15">
        <v>-54</v>
      </c>
      <c r="H220" s="15">
        <v>62</v>
      </c>
      <c r="I220" s="14">
        <v>-116</v>
      </c>
      <c r="J220" s="14">
        <f t="shared" si="0"/>
        <v>2085</v>
      </c>
      <c r="K220" s="12">
        <f t="shared" si="1"/>
        <v>2.0229343511717012E-3</v>
      </c>
      <c r="L220" s="13">
        <f t="shared" si="2"/>
        <v>305784.73358876316</v>
      </c>
      <c r="M220" s="10" t="s">
        <v>20</v>
      </c>
    </row>
    <row r="221" spans="1:13" ht="15.75" customHeight="1" x14ac:dyDescent="0.2">
      <c r="A221" s="9" t="s">
        <v>455</v>
      </c>
      <c r="B221" s="2" t="s">
        <v>456</v>
      </c>
      <c r="C221" s="14">
        <v>1447</v>
      </c>
      <c r="D221" s="15">
        <v>1322</v>
      </c>
      <c r="E221" s="15">
        <v>81</v>
      </c>
      <c r="F221" s="15">
        <v>75</v>
      </c>
      <c r="G221" s="15">
        <v>6</v>
      </c>
      <c r="H221" s="15">
        <v>50</v>
      </c>
      <c r="I221" s="14">
        <v>-44</v>
      </c>
      <c r="J221" s="14">
        <f t="shared" si="0"/>
        <v>1397</v>
      </c>
      <c r="K221" s="12">
        <f t="shared" si="1"/>
        <v>1.3554145269001757E-3</v>
      </c>
      <c r="L221" s="13">
        <f t="shared" si="2"/>
        <v>204883.10447170367</v>
      </c>
      <c r="M221" s="10" t="s">
        <v>20</v>
      </c>
    </row>
    <row r="222" spans="1:13" ht="15.75" customHeight="1" x14ac:dyDescent="0.2">
      <c r="A222" s="9" t="s">
        <v>457</v>
      </c>
      <c r="B222" s="2" t="s">
        <v>458</v>
      </c>
      <c r="C222" s="14">
        <v>1110</v>
      </c>
      <c r="D222" s="15">
        <v>1060</v>
      </c>
      <c r="E222" s="15">
        <v>220</v>
      </c>
      <c r="F222" s="15">
        <v>50</v>
      </c>
      <c r="G222" s="15">
        <v>170</v>
      </c>
      <c r="H222" s="15">
        <v>0</v>
      </c>
      <c r="I222" s="14">
        <v>170</v>
      </c>
      <c r="J222" s="14">
        <f t="shared" si="0"/>
        <v>1110</v>
      </c>
      <c r="K222" s="12">
        <f t="shared" si="1"/>
        <v>1.0769578560194668E-3</v>
      </c>
      <c r="L222" s="13">
        <f t="shared" si="2"/>
        <v>162791.8725580466</v>
      </c>
      <c r="M222" s="10" t="s">
        <v>15</v>
      </c>
    </row>
    <row r="223" spans="1:13" ht="15.75" customHeight="1" x14ac:dyDescent="0.2">
      <c r="A223" s="9" t="s">
        <v>459</v>
      </c>
      <c r="B223" s="2" t="s">
        <v>460</v>
      </c>
      <c r="C223" s="14">
        <v>780</v>
      </c>
      <c r="D223" s="15">
        <v>719</v>
      </c>
      <c r="E223" s="15">
        <v>57</v>
      </c>
      <c r="F223" s="15">
        <v>59</v>
      </c>
      <c r="G223" s="15">
        <v>-2</v>
      </c>
      <c r="H223" s="15">
        <v>2</v>
      </c>
      <c r="I223" s="14">
        <v>-4</v>
      </c>
      <c r="J223" s="14">
        <f t="shared" si="0"/>
        <v>778</v>
      </c>
      <c r="K223" s="12">
        <f t="shared" si="1"/>
        <v>7.5484073151634696E-4</v>
      </c>
      <c r="L223" s="13">
        <f t="shared" si="2"/>
        <v>114100.97013527949</v>
      </c>
      <c r="M223" s="10" t="s">
        <v>28</v>
      </c>
    </row>
    <row r="224" spans="1:13" ht="15.75" customHeight="1" x14ac:dyDescent="0.2">
      <c r="A224" s="9" t="s">
        <v>461</v>
      </c>
      <c r="B224" s="2" t="s">
        <v>462</v>
      </c>
      <c r="C224" s="14">
        <v>1144</v>
      </c>
      <c r="D224" s="15">
        <v>994</v>
      </c>
      <c r="E224" s="15">
        <v>126</v>
      </c>
      <c r="F224" s="15">
        <v>148</v>
      </c>
      <c r="G224" s="15">
        <v>-22</v>
      </c>
      <c r="H224" s="15">
        <v>2</v>
      </c>
      <c r="I224" s="14">
        <v>-24</v>
      </c>
      <c r="J224" s="14">
        <f t="shared" si="0"/>
        <v>1142</v>
      </c>
      <c r="K224" s="12">
        <f t="shared" si="1"/>
        <v>1.1080052897065144E-3</v>
      </c>
      <c r="L224" s="13">
        <f t="shared" si="2"/>
        <v>167484.97158674701</v>
      </c>
      <c r="M224" s="10" t="s">
        <v>15</v>
      </c>
    </row>
    <row r="225" spans="1:13" ht="15.75" customHeight="1" x14ac:dyDescent="0.2">
      <c r="A225" s="9" t="s">
        <v>463</v>
      </c>
      <c r="B225" s="2" t="s">
        <v>464</v>
      </c>
      <c r="C225" s="14">
        <v>1531</v>
      </c>
      <c r="D225" s="15">
        <v>1336</v>
      </c>
      <c r="E225" s="15">
        <v>33</v>
      </c>
      <c r="F225" s="15">
        <v>195</v>
      </c>
      <c r="G225" s="15">
        <v>-162</v>
      </c>
      <c r="H225" s="15">
        <v>1</v>
      </c>
      <c r="I225" s="14">
        <v>-163</v>
      </c>
      <c r="J225" s="14">
        <f t="shared" si="0"/>
        <v>1530</v>
      </c>
      <c r="K225" s="12">
        <f t="shared" si="1"/>
        <v>1.4844554231619677E-3</v>
      </c>
      <c r="L225" s="13">
        <f t="shared" si="2"/>
        <v>224388.79730973986</v>
      </c>
      <c r="M225" s="10" t="s">
        <v>15</v>
      </c>
    </row>
    <row r="226" spans="1:13" ht="15.75" customHeight="1" x14ac:dyDescent="0.2">
      <c r="A226" s="9" t="s">
        <v>465</v>
      </c>
      <c r="B226" s="2" t="s">
        <v>466</v>
      </c>
      <c r="C226" s="14">
        <v>1127</v>
      </c>
      <c r="D226" s="15">
        <v>1026</v>
      </c>
      <c r="E226" s="15">
        <v>83</v>
      </c>
      <c r="F226" s="15">
        <v>101</v>
      </c>
      <c r="G226" s="15">
        <v>-18</v>
      </c>
      <c r="H226" s="15">
        <v>0</v>
      </c>
      <c r="I226" s="14">
        <v>-18</v>
      </c>
      <c r="J226" s="14">
        <f t="shared" si="0"/>
        <v>1127</v>
      </c>
      <c r="K226" s="12">
        <f t="shared" si="1"/>
        <v>1.0934518051657109E-3</v>
      </c>
      <c r="L226" s="13">
        <f t="shared" si="2"/>
        <v>165285.08141704369</v>
      </c>
      <c r="M226" s="10" t="s">
        <v>15</v>
      </c>
    </row>
    <row r="227" spans="1:13" ht="15.75" customHeight="1" x14ac:dyDescent="0.2">
      <c r="A227" s="9" t="s">
        <v>467</v>
      </c>
      <c r="B227" s="2" t="s">
        <v>468</v>
      </c>
      <c r="C227" s="14">
        <v>1857</v>
      </c>
      <c r="D227" s="15">
        <v>1732</v>
      </c>
      <c r="E227" s="15">
        <v>129</v>
      </c>
      <c r="F227" s="15">
        <v>125</v>
      </c>
      <c r="G227" s="15">
        <v>4</v>
      </c>
      <c r="H227" s="15">
        <v>0</v>
      </c>
      <c r="I227" s="14">
        <v>4</v>
      </c>
      <c r="J227" s="14">
        <f t="shared" si="0"/>
        <v>1857</v>
      </c>
      <c r="K227" s="12">
        <f t="shared" si="1"/>
        <v>1.8017213861514863E-3</v>
      </c>
      <c r="L227" s="13">
        <f t="shared" si="2"/>
        <v>272346.40300927253</v>
      </c>
      <c r="M227" s="10" t="s">
        <v>15</v>
      </c>
    </row>
    <row r="228" spans="1:13" ht="15.75" customHeight="1" x14ac:dyDescent="0.2">
      <c r="A228" s="9" t="s">
        <v>469</v>
      </c>
      <c r="B228" s="2" t="s">
        <v>470</v>
      </c>
      <c r="C228" s="14">
        <v>367</v>
      </c>
      <c r="D228" s="15">
        <v>173</v>
      </c>
      <c r="E228" s="15">
        <v>631</v>
      </c>
      <c r="F228" s="15">
        <v>193</v>
      </c>
      <c r="G228" s="15">
        <v>438</v>
      </c>
      <c r="H228" s="15">
        <v>1</v>
      </c>
      <c r="I228" s="14">
        <v>437</v>
      </c>
      <c r="J228" s="14">
        <f t="shared" si="0"/>
        <v>366</v>
      </c>
      <c r="K228" s="12">
        <f t="shared" si="1"/>
        <v>3.5510502279560794E-4</v>
      </c>
      <c r="L228" s="13">
        <f t="shared" si="2"/>
        <v>53677.320140761301</v>
      </c>
      <c r="M228" s="10" t="s">
        <v>231</v>
      </c>
    </row>
    <row r="229" spans="1:13" ht="15.75" customHeight="1" x14ac:dyDescent="0.2">
      <c r="A229" s="9" t="s">
        <v>471</v>
      </c>
      <c r="B229" s="2" t="s">
        <v>472</v>
      </c>
      <c r="C229" s="14">
        <v>532</v>
      </c>
      <c r="D229" s="15">
        <v>471</v>
      </c>
      <c r="E229" s="15">
        <v>71</v>
      </c>
      <c r="F229" s="15">
        <v>60</v>
      </c>
      <c r="G229" s="15">
        <v>11</v>
      </c>
      <c r="H229" s="15">
        <v>2</v>
      </c>
      <c r="I229" s="14">
        <v>9</v>
      </c>
      <c r="J229" s="14">
        <f t="shared" si="0"/>
        <v>530</v>
      </c>
      <c r="K229" s="12">
        <f t="shared" si="1"/>
        <v>5.1422312044172741E-4</v>
      </c>
      <c r="L229" s="13">
        <f t="shared" si="2"/>
        <v>77729.452662851079</v>
      </c>
      <c r="M229" s="10" t="s">
        <v>28</v>
      </c>
    </row>
    <row r="230" spans="1:13" ht="15.75" customHeight="1" x14ac:dyDescent="0.2">
      <c r="A230" s="9" t="s">
        <v>473</v>
      </c>
      <c r="B230" s="2" t="s">
        <v>474</v>
      </c>
      <c r="C230" s="14">
        <v>963</v>
      </c>
      <c r="D230" s="15">
        <v>865</v>
      </c>
      <c r="E230" s="15">
        <v>194</v>
      </c>
      <c r="F230" s="15">
        <v>97</v>
      </c>
      <c r="G230" s="15">
        <v>97</v>
      </c>
      <c r="H230" s="15">
        <v>1</v>
      </c>
      <c r="I230" s="14">
        <v>96</v>
      </c>
      <c r="J230" s="14">
        <f t="shared" si="0"/>
        <v>962</v>
      </c>
      <c r="K230" s="12">
        <f t="shared" si="1"/>
        <v>9.3336347521687116E-4</v>
      </c>
      <c r="L230" s="13">
        <f t="shared" si="2"/>
        <v>141086.28955030703</v>
      </c>
      <c r="M230" s="10" t="s">
        <v>15</v>
      </c>
    </row>
    <row r="231" spans="1:13" ht="15.75" customHeight="1" x14ac:dyDescent="0.2">
      <c r="A231" s="9" t="s">
        <v>475</v>
      </c>
      <c r="B231" s="2" t="s">
        <v>476</v>
      </c>
      <c r="C231" s="14">
        <v>1475</v>
      </c>
      <c r="D231" s="15">
        <v>1371</v>
      </c>
      <c r="E231" s="15">
        <v>103</v>
      </c>
      <c r="F231" s="15">
        <v>103</v>
      </c>
      <c r="G231" s="15">
        <v>0</v>
      </c>
      <c r="H231" s="15">
        <v>1</v>
      </c>
      <c r="I231" s="14">
        <v>-1</v>
      </c>
      <c r="J231" s="14">
        <f t="shared" si="0"/>
        <v>1474</v>
      </c>
      <c r="K231" s="12">
        <f t="shared" si="1"/>
        <v>1.4301224142096343E-3</v>
      </c>
      <c r="L231" s="13">
        <f t="shared" si="2"/>
        <v>216175.87400951411</v>
      </c>
      <c r="M231" s="10" t="s">
        <v>15</v>
      </c>
    </row>
    <row r="232" spans="1:13" ht="15.75" customHeight="1" x14ac:dyDescent="0.2">
      <c r="A232" s="9" t="s">
        <v>477</v>
      </c>
      <c r="B232" s="2" t="s">
        <v>478</v>
      </c>
      <c r="C232" s="14">
        <v>915</v>
      </c>
      <c r="D232" s="15">
        <v>840</v>
      </c>
      <c r="E232" s="15">
        <v>30</v>
      </c>
      <c r="F232" s="15">
        <v>75</v>
      </c>
      <c r="G232" s="15">
        <v>-45</v>
      </c>
      <c r="H232" s="15">
        <v>0</v>
      </c>
      <c r="I232" s="14">
        <v>-45</v>
      </c>
      <c r="J232" s="14">
        <f t="shared" si="0"/>
        <v>915</v>
      </c>
      <c r="K232" s="12">
        <f t="shared" si="1"/>
        <v>8.8776255698901985E-4</v>
      </c>
      <c r="L232" s="13">
        <f t="shared" si="2"/>
        <v>134193.30035190325</v>
      </c>
      <c r="M232" s="10" t="s">
        <v>28</v>
      </c>
    </row>
    <row r="233" spans="1:13" ht="15.75" customHeight="1" x14ac:dyDescent="0.2">
      <c r="A233" s="9" t="s">
        <v>479</v>
      </c>
      <c r="B233" s="2" t="s">
        <v>480</v>
      </c>
      <c r="C233" s="14">
        <v>1231</v>
      </c>
      <c r="D233" s="15">
        <v>1089</v>
      </c>
      <c r="E233" s="15">
        <v>104</v>
      </c>
      <c r="F233" s="15">
        <v>124</v>
      </c>
      <c r="G233" s="15">
        <v>-20</v>
      </c>
      <c r="H233" s="15">
        <v>18</v>
      </c>
      <c r="I233" s="14">
        <v>-38</v>
      </c>
      <c r="J233" s="14">
        <f t="shared" si="0"/>
        <v>1213</v>
      </c>
      <c r="K233" s="12">
        <f t="shared" si="1"/>
        <v>1.1768917831996514E-3</v>
      </c>
      <c r="L233" s="13">
        <f t="shared" si="2"/>
        <v>177897.7850566761</v>
      </c>
      <c r="M233" s="10" t="s">
        <v>15</v>
      </c>
    </row>
    <row r="234" spans="1:13" ht="15.75" customHeight="1" x14ac:dyDescent="0.2">
      <c r="A234" s="9" t="s">
        <v>481</v>
      </c>
      <c r="B234" s="2" t="s">
        <v>482</v>
      </c>
      <c r="C234" s="14">
        <v>2097</v>
      </c>
      <c r="D234" s="15">
        <v>1955</v>
      </c>
      <c r="E234" s="15">
        <v>244</v>
      </c>
      <c r="F234" s="15">
        <v>50</v>
      </c>
      <c r="G234" s="15">
        <v>194</v>
      </c>
      <c r="H234" s="15">
        <v>92</v>
      </c>
      <c r="I234" s="14">
        <v>102</v>
      </c>
      <c r="J234" s="14">
        <f t="shared" si="0"/>
        <v>2005</v>
      </c>
      <c r="K234" s="12">
        <f t="shared" si="1"/>
        <v>1.9453157669540818E-3</v>
      </c>
      <c r="L234" s="13">
        <f t="shared" si="2"/>
        <v>294051.98601701204</v>
      </c>
      <c r="M234" s="10" t="s">
        <v>20</v>
      </c>
    </row>
    <row r="235" spans="1:13" ht="15.75" customHeight="1" x14ac:dyDescent="0.2">
      <c r="A235" s="9" t="s">
        <v>483</v>
      </c>
      <c r="B235" s="2" t="s">
        <v>484</v>
      </c>
      <c r="C235" s="14">
        <v>894</v>
      </c>
      <c r="D235" s="15">
        <v>747</v>
      </c>
      <c r="E235" s="15">
        <v>83</v>
      </c>
      <c r="F235" s="15">
        <v>147</v>
      </c>
      <c r="G235" s="15">
        <v>-64</v>
      </c>
      <c r="H235" s="15">
        <v>0</v>
      </c>
      <c r="I235" s="14">
        <v>-64</v>
      </c>
      <c r="J235" s="14">
        <f t="shared" si="0"/>
        <v>894</v>
      </c>
      <c r="K235" s="12">
        <f t="shared" si="1"/>
        <v>8.6738767863189488E-4</v>
      </c>
      <c r="L235" s="13">
        <f t="shared" si="2"/>
        <v>131113.45411431859</v>
      </c>
      <c r="M235" s="10" t="s">
        <v>15</v>
      </c>
    </row>
    <row r="236" spans="1:13" ht="15.75" customHeight="1" x14ac:dyDescent="0.2">
      <c r="A236" s="9" t="s">
        <v>485</v>
      </c>
      <c r="B236" s="2" t="s">
        <v>486</v>
      </c>
      <c r="C236" s="14">
        <v>1062</v>
      </c>
      <c r="D236" s="15">
        <v>945</v>
      </c>
      <c r="E236" s="15">
        <v>213</v>
      </c>
      <c r="F236" s="15">
        <v>109</v>
      </c>
      <c r="G236" s="15">
        <v>104</v>
      </c>
      <c r="H236" s="15">
        <v>8</v>
      </c>
      <c r="I236" s="14">
        <v>96</v>
      </c>
      <c r="J236" s="14">
        <f t="shared" si="0"/>
        <v>1054</v>
      </c>
      <c r="K236" s="12">
        <f t="shared" si="1"/>
        <v>1.0226248470671332E-3</v>
      </c>
      <c r="L236" s="13">
        <f t="shared" si="2"/>
        <v>154578.94925782079</v>
      </c>
      <c r="M236" s="10" t="s">
        <v>25</v>
      </c>
    </row>
    <row r="237" spans="1:13" ht="15.75" customHeight="1" x14ac:dyDescent="0.2">
      <c r="A237" s="9" t="s">
        <v>487</v>
      </c>
      <c r="B237" s="2" t="s">
        <v>488</v>
      </c>
      <c r="C237" s="14">
        <v>2292</v>
      </c>
      <c r="D237" s="15">
        <v>1965</v>
      </c>
      <c r="E237" s="15">
        <v>104</v>
      </c>
      <c r="F237" s="15">
        <v>270</v>
      </c>
      <c r="G237" s="15">
        <v>-166</v>
      </c>
      <c r="H237" s="15">
        <v>57</v>
      </c>
      <c r="I237" s="14">
        <v>-223</v>
      </c>
      <c r="J237" s="14">
        <f t="shared" si="0"/>
        <v>2235</v>
      </c>
      <c r="K237" s="12">
        <f t="shared" si="1"/>
        <v>2.168469196579737E-3</v>
      </c>
      <c r="L237" s="13">
        <f t="shared" si="2"/>
        <v>327783.63528579648</v>
      </c>
      <c r="M237" s="10" t="s">
        <v>15</v>
      </c>
    </row>
    <row r="238" spans="1:13" ht="15.75" customHeight="1" x14ac:dyDescent="0.2">
      <c r="A238" s="9" t="s">
        <v>489</v>
      </c>
      <c r="B238" s="2" t="s">
        <v>490</v>
      </c>
      <c r="C238" s="14">
        <v>1669</v>
      </c>
      <c r="D238" s="15">
        <v>1506</v>
      </c>
      <c r="E238" s="15">
        <v>414</v>
      </c>
      <c r="F238" s="15">
        <v>137</v>
      </c>
      <c r="G238" s="15">
        <v>277</v>
      </c>
      <c r="H238" s="15">
        <v>26</v>
      </c>
      <c r="I238" s="14">
        <v>251</v>
      </c>
      <c r="J238" s="14">
        <f t="shared" si="0"/>
        <v>1643</v>
      </c>
      <c r="K238" s="12">
        <f t="shared" si="1"/>
        <v>1.5940916733693548E-3</v>
      </c>
      <c r="L238" s="13">
        <f t="shared" si="2"/>
        <v>240961.30325483831</v>
      </c>
      <c r="M238" s="10" t="s">
        <v>15</v>
      </c>
    </row>
    <row r="239" spans="1:13" ht="15.75" customHeight="1" x14ac:dyDescent="0.2">
      <c r="A239" s="9" t="s">
        <v>491</v>
      </c>
      <c r="B239" s="2" t="s">
        <v>492</v>
      </c>
      <c r="C239" s="14">
        <v>10140</v>
      </c>
      <c r="D239" s="15">
        <v>9465</v>
      </c>
      <c r="E239" s="15">
        <v>1680</v>
      </c>
      <c r="F239" s="15">
        <v>377</v>
      </c>
      <c r="G239" s="15">
        <v>1303</v>
      </c>
      <c r="H239" s="15">
        <v>299</v>
      </c>
      <c r="I239" s="14">
        <v>1004</v>
      </c>
      <c r="J239" s="14">
        <f t="shared" si="0"/>
        <v>9841</v>
      </c>
      <c r="K239" s="12">
        <f t="shared" si="1"/>
        <v>9.5480560910698852E-3</v>
      </c>
      <c r="L239" s="13">
        <f t="shared" si="2"/>
        <v>1443274.6106700327</v>
      </c>
      <c r="M239" s="10" t="s">
        <v>20</v>
      </c>
    </row>
    <row r="240" spans="1:13" ht="15.75" customHeight="1" x14ac:dyDescent="0.2">
      <c r="A240" s="9" t="s">
        <v>493</v>
      </c>
      <c r="B240" s="2" t="s">
        <v>494</v>
      </c>
      <c r="C240" s="14">
        <v>5458</v>
      </c>
      <c r="D240" s="15">
        <v>4672</v>
      </c>
      <c r="E240" s="15">
        <v>511</v>
      </c>
      <c r="F240" s="15">
        <v>499</v>
      </c>
      <c r="G240" s="15">
        <v>12</v>
      </c>
      <c r="H240" s="15">
        <v>288</v>
      </c>
      <c r="I240" s="14">
        <v>-276</v>
      </c>
      <c r="J240" s="14">
        <f t="shared" si="0"/>
        <v>5170</v>
      </c>
      <c r="K240" s="12">
        <f t="shared" si="1"/>
        <v>5.0161010050636425E-3</v>
      </c>
      <c r="L240" s="13">
        <f t="shared" si="2"/>
        <v>758228.81182441511</v>
      </c>
      <c r="M240" s="10" t="s">
        <v>25</v>
      </c>
    </row>
    <row r="241" spans="1:13" ht="15.75" customHeight="1" x14ac:dyDescent="0.2">
      <c r="A241" s="9" t="s">
        <v>495</v>
      </c>
      <c r="B241" s="2" t="s">
        <v>496</v>
      </c>
      <c r="C241" s="14">
        <v>23332</v>
      </c>
      <c r="D241" s="15">
        <v>16733</v>
      </c>
      <c r="E241" s="15">
        <v>67</v>
      </c>
      <c r="F241" s="15">
        <v>3975</v>
      </c>
      <c r="G241" s="15">
        <v>-3908</v>
      </c>
      <c r="H241" s="15">
        <v>2627</v>
      </c>
      <c r="I241" s="14">
        <v>-6535</v>
      </c>
      <c r="J241" s="14">
        <f t="shared" si="0"/>
        <v>20705</v>
      </c>
      <c r="K241" s="12">
        <f t="shared" si="1"/>
        <v>2.0088659827822576E-2</v>
      </c>
      <c r="L241" s="13">
        <f t="shared" si="2"/>
        <v>3036581.7309138328</v>
      </c>
      <c r="M241" s="10" t="s">
        <v>25</v>
      </c>
    </row>
    <row r="242" spans="1:13" ht="15.75" customHeight="1" x14ac:dyDescent="0.2">
      <c r="A242" s="9" t="s">
        <v>497</v>
      </c>
      <c r="B242" s="2" t="s">
        <v>498</v>
      </c>
      <c r="C242" s="14">
        <v>1145</v>
      </c>
      <c r="D242" s="15">
        <v>851</v>
      </c>
      <c r="E242" s="15">
        <v>329</v>
      </c>
      <c r="F242" s="15">
        <v>282</v>
      </c>
      <c r="G242" s="15">
        <v>47</v>
      </c>
      <c r="H242" s="15">
        <v>12</v>
      </c>
      <c r="I242" s="14">
        <v>35</v>
      </c>
      <c r="J242" s="14">
        <f t="shared" si="0"/>
        <v>1133</v>
      </c>
      <c r="K242" s="12">
        <f t="shared" si="1"/>
        <v>1.0992731989820322E-3</v>
      </c>
      <c r="L242" s="13">
        <f t="shared" si="2"/>
        <v>166165.03748492501</v>
      </c>
      <c r="M242" s="10" t="s">
        <v>15</v>
      </c>
    </row>
    <row r="243" spans="1:13" ht="15.75" customHeight="1" x14ac:dyDescent="0.2">
      <c r="A243" s="9" t="s">
        <v>499</v>
      </c>
      <c r="B243" s="2" t="s">
        <v>500</v>
      </c>
      <c r="C243" s="14">
        <v>1333</v>
      </c>
      <c r="D243" s="15">
        <v>1195</v>
      </c>
      <c r="E243" s="15">
        <v>3</v>
      </c>
      <c r="F243" s="15">
        <v>119</v>
      </c>
      <c r="G243" s="15">
        <v>-116</v>
      </c>
      <c r="H243" s="15">
        <v>20</v>
      </c>
      <c r="I243" s="14">
        <v>-136</v>
      </c>
      <c r="J243" s="14">
        <f t="shared" si="0"/>
        <v>1313</v>
      </c>
      <c r="K243" s="12">
        <f t="shared" si="1"/>
        <v>1.2739150134716756E-3</v>
      </c>
      <c r="L243" s="13">
        <f t="shared" si="2"/>
        <v>192563.71952136501</v>
      </c>
      <c r="M243" s="10" t="s">
        <v>28</v>
      </c>
    </row>
    <row r="244" spans="1:13" ht="15.75" customHeight="1" x14ac:dyDescent="0.2">
      <c r="A244" s="9" t="s">
        <v>501</v>
      </c>
      <c r="B244" s="2" t="s">
        <v>502</v>
      </c>
      <c r="C244" s="14">
        <v>2653</v>
      </c>
      <c r="D244" s="15">
        <v>2509</v>
      </c>
      <c r="E244" s="15">
        <v>143</v>
      </c>
      <c r="F244" s="15">
        <v>102</v>
      </c>
      <c r="G244" s="15">
        <v>41</v>
      </c>
      <c r="H244" s="15">
        <v>42</v>
      </c>
      <c r="I244" s="14">
        <v>-1</v>
      </c>
      <c r="J244" s="14">
        <f t="shared" si="0"/>
        <v>2611</v>
      </c>
      <c r="K244" s="12">
        <f t="shared" si="1"/>
        <v>2.5332765424025475E-3</v>
      </c>
      <c r="L244" s="13">
        <f t="shared" si="2"/>
        <v>382927.54887302668</v>
      </c>
      <c r="M244" s="10" t="s">
        <v>15</v>
      </c>
    </row>
    <row r="245" spans="1:13" ht="15.75" customHeight="1" x14ac:dyDescent="0.2">
      <c r="A245" s="9" t="s">
        <v>503</v>
      </c>
      <c r="B245" s="2" t="s">
        <v>504</v>
      </c>
      <c r="C245" s="14">
        <v>1277</v>
      </c>
      <c r="D245" s="15">
        <v>1010</v>
      </c>
      <c r="E245" s="15">
        <v>124</v>
      </c>
      <c r="F245" s="15">
        <v>266</v>
      </c>
      <c r="G245" s="15">
        <v>-142</v>
      </c>
      <c r="H245" s="15">
        <v>1</v>
      </c>
      <c r="I245" s="14">
        <v>-143</v>
      </c>
      <c r="J245" s="14">
        <f t="shared" si="0"/>
        <v>1276</v>
      </c>
      <c r="K245" s="12">
        <f t="shared" si="1"/>
        <v>1.2380164182710265E-3</v>
      </c>
      <c r="L245" s="13">
        <f t="shared" si="2"/>
        <v>187137.32376943011</v>
      </c>
      <c r="M245" s="10" t="s">
        <v>15</v>
      </c>
    </row>
    <row r="246" spans="1:13" ht="15.75" customHeight="1" x14ac:dyDescent="0.2">
      <c r="A246" s="9" t="s">
        <v>505</v>
      </c>
      <c r="B246" s="2" t="s">
        <v>506</v>
      </c>
      <c r="C246" s="14">
        <v>1318</v>
      </c>
      <c r="D246" s="15">
        <v>1224</v>
      </c>
      <c r="E246" s="15">
        <v>236</v>
      </c>
      <c r="F246" s="15">
        <v>82</v>
      </c>
      <c r="G246" s="15">
        <v>154</v>
      </c>
      <c r="H246" s="15">
        <v>13</v>
      </c>
      <c r="I246" s="14">
        <v>141</v>
      </c>
      <c r="J246" s="14">
        <f t="shared" si="0"/>
        <v>1305</v>
      </c>
      <c r="K246" s="12">
        <f t="shared" si="1"/>
        <v>1.2661531550499136E-3</v>
      </c>
      <c r="L246" s="13">
        <f t="shared" si="2"/>
        <v>191390.44476418989</v>
      </c>
      <c r="M246" s="10" t="s">
        <v>15</v>
      </c>
    </row>
    <row r="247" spans="1:13" ht="15.75" customHeight="1" x14ac:dyDescent="0.2">
      <c r="A247" s="9" t="s">
        <v>507</v>
      </c>
      <c r="B247" s="2" t="s">
        <v>508</v>
      </c>
      <c r="C247" s="14">
        <v>619</v>
      </c>
      <c r="D247" s="15">
        <v>507</v>
      </c>
      <c r="E247" s="15">
        <v>77</v>
      </c>
      <c r="F247" s="15">
        <v>106</v>
      </c>
      <c r="G247" s="15">
        <v>-29</v>
      </c>
      <c r="H247" s="15">
        <v>6</v>
      </c>
      <c r="I247" s="14">
        <v>-35</v>
      </c>
      <c r="J247" s="14">
        <f t="shared" si="0"/>
        <v>613</v>
      </c>
      <c r="K247" s="12">
        <f t="shared" si="1"/>
        <v>5.9475240156750726E-4</v>
      </c>
      <c r="L247" s="13">
        <f t="shared" si="2"/>
        <v>89902.178268542833</v>
      </c>
      <c r="M247" s="10" t="s">
        <v>20</v>
      </c>
    </row>
    <row r="248" spans="1:13" ht="15.75" customHeight="1" x14ac:dyDescent="0.2">
      <c r="A248" s="9" t="s">
        <v>509</v>
      </c>
      <c r="B248" s="2" t="s">
        <v>510</v>
      </c>
      <c r="C248" s="14">
        <v>3920</v>
      </c>
      <c r="D248" s="15">
        <v>3669</v>
      </c>
      <c r="E248" s="15">
        <v>159</v>
      </c>
      <c r="F248" s="15">
        <v>197</v>
      </c>
      <c r="G248" s="15">
        <v>-38</v>
      </c>
      <c r="H248" s="15">
        <v>54</v>
      </c>
      <c r="I248" s="14">
        <v>-92</v>
      </c>
      <c r="J248" s="14">
        <f t="shared" si="0"/>
        <v>3866</v>
      </c>
      <c r="K248" s="12">
        <f t="shared" si="1"/>
        <v>3.750918082316449E-3</v>
      </c>
      <c r="L248" s="13">
        <f t="shared" si="2"/>
        <v>566985.02640487207</v>
      </c>
      <c r="M248" s="10" t="s">
        <v>15</v>
      </c>
    </row>
    <row r="249" spans="1:13" ht="15.75" customHeight="1" x14ac:dyDescent="0.2">
      <c r="A249" s="9" t="s">
        <v>511</v>
      </c>
      <c r="B249" s="2" t="s">
        <v>512</v>
      </c>
      <c r="C249" s="14">
        <v>1998</v>
      </c>
      <c r="D249" s="15">
        <v>1870</v>
      </c>
      <c r="E249" s="15">
        <v>45</v>
      </c>
      <c r="F249" s="15">
        <v>114</v>
      </c>
      <c r="G249" s="15">
        <v>-69</v>
      </c>
      <c r="H249" s="15">
        <v>14</v>
      </c>
      <c r="I249" s="14">
        <v>-83</v>
      </c>
      <c r="J249" s="14">
        <f t="shared" si="0"/>
        <v>1984</v>
      </c>
      <c r="K249" s="12">
        <f t="shared" si="1"/>
        <v>1.9249408885969569E-3</v>
      </c>
      <c r="L249" s="13">
        <f t="shared" si="2"/>
        <v>290972.13977942738</v>
      </c>
      <c r="M249" s="10" t="s">
        <v>20</v>
      </c>
    </row>
    <row r="250" spans="1:13" ht="15.75" customHeight="1" x14ac:dyDescent="0.2">
      <c r="A250" s="9" t="s">
        <v>513</v>
      </c>
      <c r="B250" s="2" t="s">
        <v>514</v>
      </c>
      <c r="C250" s="14">
        <v>1273</v>
      </c>
      <c r="D250" s="15">
        <v>1185</v>
      </c>
      <c r="E250" s="15">
        <v>31</v>
      </c>
      <c r="F250" s="15">
        <v>29</v>
      </c>
      <c r="G250" s="15">
        <v>2</v>
      </c>
      <c r="H250" s="15">
        <v>59</v>
      </c>
      <c r="I250" s="14">
        <v>-57</v>
      </c>
      <c r="J250" s="14">
        <f t="shared" si="0"/>
        <v>1214</v>
      </c>
      <c r="K250" s="12">
        <f t="shared" si="1"/>
        <v>1.1778620155023717E-3</v>
      </c>
      <c r="L250" s="13">
        <f t="shared" si="2"/>
        <v>178044.44440132301</v>
      </c>
      <c r="M250" s="10" t="s">
        <v>15</v>
      </c>
    </row>
    <row r="251" spans="1:13" ht="15.75" customHeight="1" x14ac:dyDescent="0.2">
      <c r="A251" s="9" t="s">
        <v>515</v>
      </c>
      <c r="B251" s="2" t="s">
        <v>516</v>
      </c>
      <c r="C251" s="14">
        <v>660</v>
      </c>
      <c r="D251" s="15">
        <v>411</v>
      </c>
      <c r="E251" s="15">
        <v>140</v>
      </c>
      <c r="F251" s="15">
        <v>246</v>
      </c>
      <c r="G251" s="15">
        <v>-106</v>
      </c>
      <c r="H251" s="15">
        <v>3</v>
      </c>
      <c r="I251" s="14">
        <v>-109</v>
      </c>
      <c r="J251" s="14">
        <f t="shared" si="0"/>
        <v>657</v>
      </c>
      <c r="K251" s="12">
        <f t="shared" si="1"/>
        <v>6.3744262288719788E-4</v>
      </c>
      <c r="L251" s="13">
        <f t="shared" si="2"/>
        <v>96355.189433005944</v>
      </c>
      <c r="M251" s="10" t="s">
        <v>28</v>
      </c>
    </row>
    <row r="252" spans="1:13" ht="15.75" customHeight="1" x14ac:dyDescent="0.2">
      <c r="A252" s="9" t="s">
        <v>517</v>
      </c>
      <c r="B252" s="2" t="s">
        <v>518</v>
      </c>
      <c r="C252" s="14">
        <v>1259</v>
      </c>
      <c r="D252" s="15">
        <v>987</v>
      </c>
      <c r="E252" s="15">
        <v>35</v>
      </c>
      <c r="F252" s="15">
        <v>220</v>
      </c>
      <c r="G252" s="15">
        <v>-185</v>
      </c>
      <c r="H252" s="15">
        <v>53</v>
      </c>
      <c r="I252" s="14">
        <v>-238</v>
      </c>
      <c r="J252" s="14">
        <f t="shared" si="0"/>
        <v>1206</v>
      </c>
      <c r="K252" s="12">
        <f t="shared" si="1"/>
        <v>1.1701001570806099E-3</v>
      </c>
      <c r="L252" s="13">
        <f t="shared" si="2"/>
        <v>176871.16964414791</v>
      </c>
      <c r="M252" s="10" t="s">
        <v>15</v>
      </c>
    </row>
    <row r="253" spans="1:13" ht="15.75" customHeight="1" x14ac:dyDescent="0.2">
      <c r="A253" s="9" t="s">
        <v>519</v>
      </c>
      <c r="B253" s="2" t="s">
        <v>520</v>
      </c>
      <c r="C253" s="14">
        <v>1837</v>
      </c>
      <c r="D253" s="15">
        <v>1628</v>
      </c>
      <c r="E253" s="15">
        <v>220</v>
      </c>
      <c r="F253" s="15">
        <v>206</v>
      </c>
      <c r="G253" s="15">
        <v>14</v>
      </c>
      <c r="H253" s="15">
        <v>3</v>
      </c>
      <c r="I253" s="14">
        <v>11</v>
      </c>
      <c r="J253" s="14">
        <f t="shared" si="0"/>
        <v>1834</v>
      </c>
      <c r="K253" s="12">
        <f t="shared" si="1"/>
        <v>1.7794060431889206E-3</v>
      </c>
      <c r="L253" s="13">
        <f t="shared" si="2"/>
        <v>268973.23808239406</v>
      </c>
      <c r="M253" s="10" t="s">
        <v>15</v>
      </c>
    </row>
    <row r="254" spans="1:13" ht="15.75" customHeight="1" x14ac:dyDescent="0.2">
      <c r="A254" s="9" t="s">
        <v>521</v>
      </c>
      <c r="B254" s="2" t="s">
        <v>522</v>
      </c>
      <c r="C254" s="14">
        <v>1030</v>
      </c>
      <c r="D254" s="15">
        <v>944</v>
      </c>
      <c r="E254" s="15">
        <v>3</v>
      </c>
      <c r="F254" s="15">
        <v>83</v>
      </c>
      <c r="G254" s="15">
        <v>-80</v>
      </c>
      <c r="H254" s="15">
        <v>3</v>
      </c>
      <c r="I254" s="14">
        <v>-83</v>
      </c>
      <c r="J254" s="14">
        <f t="shared" si="0"/>
        <v>1027</v>
      </c>
      <c r="K254" s="12">
        <f t="shared" si="1"/>
        <v>9.9642857489368685E-4</v>
      </c>
      <c r="L254" s="13">
        <f t="shared" si="2"/>
        <v>150619.14695235481</v>
      </c>
      <c r="M254" s="10" t="s">
        <v>15</v>
      </c>
    </row>
    <row r="255" spans="1:13" ht="15.75" customHeight="1" x14ac:dyDescent="0.2">
      <c r="A255" s="9" t="s">
        <v>523</v>
      </c>
      <c r="B255" s="2" t="s">
        <v>524</v>
      </c>
      <c r="C255" s="14">
        <v>417</v>
      </c>
      <c r="D255" s="15">
        <v>245</v>
      </c>
      <c r="E255" s="15">
        <v>39</v>
      </c>
      <c r="F255" s="15">
        <v>168</v>
      </c>
      <c r="G255" s="15">
        <v>-129</v>
      </c>
      <c r="H255" s="15">
        <v>4</v>
      </c>
      <c r="I255" s="14">
        <v>-133</v>
      </c>
      <c r="J255" s="14">
        <f t="shared" si="0"/>
        <v>413</v>
      </c>
      <c r="K255" s="12">
        <f t="shared" si="1"/>
        <v>4.0070594102345925E-4</v>
      </c>
      <c r="L255" s="13">
        <f t="shared" si="2"/>
        <v>60570.309339165076</v>
      </c>
      <c r="M255" s="10" t="s">
        <v>28</v>
      </c>
    </row>
    <row r="256" spans="1:13" ht="15.75" customHeight="1" x14ac:dyDescent="0.2">
      <c r="A256" s="9" t="s">
        <v>525</v>
      </c>
      <c r="B256" s="2" t="s">
        <v>526</v>
      </c>
      <c r="C256" s="14">
        <v>2641</v>
      </c>
      <c r="D256" s="15">
        <v>2502</v>
      </c>
      <c r="E256" s="15">
        <v>255</v>
      </c>
      <c r="F256" s="15">
        <v>136</v>
      </c>
      <c r="G256" s="15">
        <v>119</v>
      </c>
      <c r="H256" s="15">
        <v>5</v>
      </c>
      <c r="I256" s="14">
        <v>114</v>
      </c>
      <c r="J256" s="14">
        <f t="shared" si="0"/>
        <v>2636</v>
      </c>
      <c r="K256" s="12">
        <f t="shared" si="1"/>
        <v>2.5575323499705534E-3</v>
      </c>
      <c r="L256" s="13">
        <f t="shared" si="2"/>
        <v>386594.0324891989</v>
      </c>
      <c r="M256" s="10" t="s">
        <v>15</v>
      </c>
    </row>
    <row r="257" spans="1:13" ht="15.75" customHeight="1" x14ac:dyDescent="0.2">
      <c r="A257" s="9" t="s">
        <v>527</v>
      </c>
      <c r="B257" s="2" t="s">
        <v>528</v>
      </c>
      <c r="C257" s="14">
        <v>1300</v>
      </c>
      <c r="D257" s="15">
        <v>794</v>
      </c>
      <c r="E257" s="15">
        <v>44</v>
      </c>
      <c r="F257" s="15">
        <v>505</v>
      </c>
      <c r="G257" s="15">
        <v>-461</v>
      </c>
      <c r="H257" s="15">
        <v>2</v>
      </c>
      <c r="I257" s="14">
        <v>-463</v>
      </c>
      <c r="J257" s="14">
        <f t="shared" si="0"/>
        <v>1298</v>
      </c>
      <c r="K257" s="12">
        <f t="shared" si="1"/>
        <v>1.2593615289308718E-3</v>
      </c>
      <c r="L257" s="13">
        <f t="shared" si="2"/>
        <v>190363.82935166167</v>
      </c>
      <c r="M257" s="10" t="s">
        <v>15</v>
      </c>
    </row>
    <row r="258" spans="1:13" ht="15.75" customHeight="1" x14ac:dyDescent="0.2">
      <c r="A258" s="9" t="s">
        <v>529</v>
      </c>
      <c r="B258" s="2" t="s">
        <v>530</v>
      </c>
      <c r="C258" s="14">
        <v>1760</v>
      </c>
      <c r="D258" s="15">
        <v>1527</v>
      </c>
      <c r="E258" s="15">
        <v>186</v>
      </c>
      <c r="F258" s="15">
        <v>233</v>
      </c>
      <c r="G258" s="15">
        <v>-47</v>
      </c>
      <c r="H258" s="15">
        <v>0</v>
      </c>
      <c r="I258" s="14">
        <v>-47</v>
      </c>
      <c r="J258" s="14">
        <f t="shared" si="0"/>
        <v>1760</v>
      </c>
      <c r="K258" s="12">
        <f t="shared" si="1"/>
        <v>1.7076088527876229E-3</v>
      </c>
      <c r="L258" s="13">
        <f t="shared" si="2"/>
        <v>258120.44657852428</v>
      </c>
      <c r="M258" s="10" t="s">
        <v>25</v>
      </c>
    </row>
    <row r="259" spans="1:13" ht="15.75" customHeight="1" x14ac:dyDescent="0.2">
      <c r="A259" s="9" t="s">
        <v>531</v>
      </c>
      <c r="B259" s="2" t="s">
        <v>532</v>
      </c>
      <c r="C259" s="14">
        <v>1525</v>
      </c>
      <c r="D259" s="15">
        <v>1436</v>
      </c>
      <c r="E259" s="15">
        <v>23</v>
      </c>
      <c r="F259" s="15">
        <v>86</v>
      </c>
      <c r="G259" s="15">
        <v>-63</v>
      </c>
      <c r="H259" s="15">
        <v>5</v>
      </c>
      <c r="I259" s="14">
        <v>-68</v>
      </c>
      <c r="J259" s="14">
        <f t="shared" si="0"/>
        <v>1520</v>
      </c>
      <c r="K259" s="12">
        <f t="shared" si="1"/>
        <v>1.4747531001347654E-3</v>
      </c>
      <c r="L259" s="13">
        <f t="shared" si="2"/>
        <v>222922.20386327099</v>
      </c>
      <c r="M259" s="10" t="s">
        <v>28</v>
      </c>
    </row>
    <row r="260" spans="1:13" ht="15.75" customHeight="1" x14ac:dyDescent="0.2">
      <c r="A260" s="9" t="s">
        <v>533</v>
      </c>
      <c r="B260" s="2" t="s">
        <v>534</v>
      </c>
      <c r="C260" s="14">
        <v>8048</v>
      </c>
      <c r="D260" s="15">
        <v>7363</v>
      </c>
      <c r="E260" s="15">
        <v>307</v>
      </c>
      <c r="F260" s="15">
        <v>228</v>
      </c>
      <c r="G260" s="15">
        <v>79</v>
      </c>
      <c r="H260" s="15">
        <v>458</v>
      </c>
      <c r="I260" s="14">
        <v>-379</v>
      </c>
      <c r="J260" s="14">
        <f t="shared" si="0"/>
        <v>7590</v>
      </c>
      <c r="K260" s="12">
        <f t="shared" si="1"/>
        <v>7.3640631776466237E-3</v>
      </c>
      <c r="L260" s="13">
        <f t="shared" si="2"/>
        <v>1113144.4258698861</v>
      </c>
      <c r="M260" s="10" t="s">
        <v>28</v>
      </c>
    </row>
    <row r="261" spans="1:13" ht="15.75" customHeight="1" x14ac:dyDescent="0.2">
      <c r="A261" s="9" t="s">
        <v>535</v>
      </c>
      <c r="B261" s="2" t="s">
        <v>536</v>
      </c>
      <c r="C261" s="14">
        <v>14045</v>
      </c>
      <c r="D261" s="15">
        <v>13010</v>
      </c>
      <c r="E261" s="15">
        <v>226</v>
      </c>
      <c r="F261" s="15">
        <v>651</v>
      </c>
      <c r="G261" s="15">
        <v>-425</v>
      </c>
      <c r="H261" s="15">
        <v>386</v>
      </c>
      <c r="I261" s="14">
        <v>-811</v>
      </c>
      <c r="J261" s="14">
        <f t="shared" si="0"/>
        <v>13659</v>
      </c>
      <c r="K261" s="12">
        <f t="shared" si="1"/>
        <v>1.3252403022855762E-2</v>
      </c>
      <c r="L261" s="13">
        <f t="shared" si="2"/>
        <v>2003219.988531854</v>
      </c>
      <c r="M261" s="10" t="s">
        <v>15</v>
      </c>
    </row>
    <row r="262" spans="1:13" ht="15.75" customHeight="1" x14ac:dyDescent="0.2">
      <c r="A262" s="9" t="s">
        <v>537</v>
      </c>
      <c r="B262" s="2" t="s">
        <v>538</v>
      </c>
      <c r="C262" s="14">
        <v>2280</v>
      </c>
      <c r="D262" s="15">
        <v>2239</v>
      </c>
      <c r="E262" s="15">
        <v>136</v>
      </c>
      <c r="F262" s="15">
        <v>27</v>
      </c>
      <c r="G262" s="15">
        <v>109</v>
      </c>
      <c r="H262" s="15">
        <v>14</v>
      </c>
      <c r="I262" s="14">
        <v>95</v>
      </c>
      <c r="J262" s="14">
        <f t="shared" si="0"/>
        <v>2266</v>
      </c>
      <c r="K262" s="12">
        <f t="shared" si="1"/>
        <v>2.1985463979640645E-3</v>
      </c>
      <c r="L262" s="13">
        <f t="shared" si="2"/>
        <v>332330.07496985001</v>
      </c>
      <c r="M262" s="10" t="s">
        <v>20</v>
      </c>
    </row>
    <row r="263" spans="1:13" ht="15.75" customHeight="1" x14ac:dyDescent="0.2">
      <c r="A263" s="9" t="s">
        <v>539</v>
      </c>
      <c r="B263" s="2" t="s">
        <v>540</v>
      </c>
      <c r="C263" s="14">
        <v>676</v>
      </c>
      <c r="D263" s="15">
        <v>566</v>
      </c>
      <c r="E263" s="15">
        <v>176</v>
      </c>
      <c r="F263" s="15">
        <v>110</v>
      </c>
      <c r="G263" s="15">
        <v>66</v>
      </c>
      <c r="H263" s="15">
        <v>0</v>
      </c>
      <c r="I263" s="14">
        <v>66</v>
      </c>
      <c r="J263" s="14">
        <f t="shared" si="0"/>
        <v>676</v>
      </c>
      <c r="K263" s="12">
        <f t="shared" si="1"/>
        <v>6.5587703663888249E-4</v>
      </c>
      <c r="L263" s="13">
        <f t="shared" si="2"/>
        <v>99141.716981296835</v>
      </c>
      <c r="M263" s="10" t="s">
        <v>15</v>
      </c>
    </row>
    <row r="264" spans="1:13" ht="15.75" customHeight="1" x14ac:dyDescent="0.2">
      <c r="A264" s="9" t="s">
        <v>541</v>
      </c>
      <c r="B264" s="2" t="s">
        <v>542</v>
      </c>
      <c r="C264" s="14">
        <v>1637</v>
      </c>
      <c r="D264" s="15">
        <v>1448</v>
      </c>
      <c r="E264" s="15">
        <v>94</v>
      </c>
      <c r="F264" s="15">
        <v>189</v>
      </c>
      <c r="G264" s="15">
        <v>-95</v>
      </c>
      <c r="H264" s="15">
        <v>1</v>
      </c>
      <c r="I264" s="14">
        <v>-96</v>
      </c>
      <c r="J264" s="14">
        <f t="shared" si="0"/>
        <v>1636</v>
      </c>
      <c r="K264" s="12">
        <f t="shared" si="1"/>
        <v>1.5873000472503131E-3</v>
      </c>
      <c r="L264" s="13">
        <f t="shared" si="2"/>
        <v>239934.68784231009</v>
      </c>
      <c r="M264" s="10" t="s">
        <v>15</v>
      </c>
    </row>
    <row r="265" spans="1:13" ht="15.75" customHeight="1" x14ac:dyDescent="0.2">
      <c r="A265" s="9" t="s">
        <v>543</v>
      </c>
      <c r="B265" s="2" t="s">
        <v>544</v>
      </c>
      <c r="C265" s="14">
        <v>1327</v>
      </c>
      <c r="D265" s="15">
        <v>1278</v>
      </c>
      <c r="E265" s="15">
        <v>77</v>
      </c>
      <c r="F265" s="15">
        <v>49</v>
      </c>
      <c r="G265" s="15">
        <v>28</v>
      </c>
      <c r="H265" s="15">
        <v>0</v>
      </c>
      <c r="I265" s="14">
        <v>28</v>
      </c>
      <c r="J265" s="14">
        <f t="shared" si="0"/>
        <v>1327</v>
      </c>
      <c r="K265" s="12">
        <f t="shared" si="1"/>
        <v>1.2874982657097589E-3</v>
      </c>
      <c r="L265" s="13">
        <f t="shared" si="2"/>
        <v>194616.95034642145</v>
      </c>
      <c r="M265" s="10" t="s">
        <v>15</v>
      </c>
    </row>
    <row r="266" spans="1:13" ht="15.75" customHeight="1" x14ac:dyDescent="0.2">
      <c r="A266" s="9" t="s">
        <v>545</v>
      </c>
      <c r="B266" s="2" t="s">
        <v>546</v>
      </c>
      <c r="C266" s="14">
        <v>24660</v>
      </c>
      <c r="D266" s="15">
        <v>22036</v>
      </c>
      <c r="E266" s="15">
        <v>142</v>
      </c>
      <c r="F266" s="15">
        <v>1037</v>
      </c>
      <c r="G266" s="15">
        <v>-895</v>
      </c>
      <c r="H266" s="15">
        <v>1589</v>
      </c>
      <c r="I266" s="14">
        <v>-2484</v>
      </c>
      <c r="J266" s="14">
        <f t="shared" si="0"/>
        <v>23071</v>
      </c>
      <c r="K266" s="12">
        <f t="shared" si="1"/>
        <v>2.2384229456058665E-2</v>
      </c>
      <c r="L266" s="13">
        <f t="shared" si="2"/>
        <v>3383577.7403483717</v>
      </c>
      <c r="M266" s="10" t="s">
        <v>28</v>
      </c>
    </row>
    <row r="267" spans="1:13" ht="15.75" customHeight="1" x14ac:dyDescent="0.2">
      <c r="A267" s="9" t="s">
        <v>547</v>
      </c>
      <c r="B267" s="2" t="s">
        <v>548</v>
      </c>
      <c r="C267" s="14">
        <v>729</v>
      </c>
      <c r="D267" s="15">
        <v>684</v>
      </c>
      <c r="E267" s="15">
        <v>74</v>
      </c>
      <c r="F267" s="15">
        <v>45</v>
      </c>
      <c r="G267" s="15">
        <v>29</v>
      </c>
      <c r="H267" s="15">
        <v>0</v>
      </c>
      <c r="I267" s="14">
        <v>29</v>
      </c>
      <c r="J267" s="14">
        <f t="shared" si="0"/>
        <v>729</v>
      </c>
      <c r="K267" s="12">
        <f t="shared" si="1"/>
        <v>7.0729934868305519E-4</v>
      </c>
      <c r="L267" s="13">
        <f t="shared" si="2"/>
        <v>106914.66224758195</v>
      </c>
      <c r="M267" s="10" t="s">
        <v>28</v>
      </c>
    </row>
    <row r="268" spans="1:13" ht="15.75" customHeight="1" x14ac:dyDescent="0.2">
      <c r="A268" s="9" t="s">
        <v>549</v>
      </c>
      <c r="B268" s="2" t="s">
        <v>550</v>
      </c>
      <c r="C268" s="14">
        <v>1829</v>
      </c>
      <c r="D268" s="15">
        <v>1668</v>
      </c>
      <c r="E268" s="15">
        <v>45</v>
      </c>
      <c r="F268" s="15">
        <v>161</v>
      </c>
      <c r="G268" s="15">
        <v>-116</v>
      </c>
      <c r="H268" s="15">
        <v>0</v>
      </c>
      <c r="I268" s="14">
        <v>-116</v>
      </c>
      <c r="J268" s="14">
        <f t="shared" si="0"/>
        <v>1829</v>
      </c>
      <c r="K268" s="12">
        <f t="shared" si="1"/>
        <v>1.7745548816753196E-3</v>
      </c>
      <c r="L268" s="13">
        <f t="shared" si="2"/>
        <v>268239.94135915965</v>
      </c>
      <c r="M268" s="10" t="s">
        <v>15</v>
      </c>
    </row>
    <row r="269" spans="1:13" ht="15.75" customHeight="1" x14ac:dyDescent="0.2">
      <c r="A269" s="9" t="s">
        <v>551</v>
      </c>
      <c r="B269" s="2" t="s">
        <v>552</v>
      </c>
      <c r="C269" s="14">
        <v>15119</v>
      </c>
      <c r="D269" s="15">
        <v>14369</v>
      </c>
      <c r="E269" s="15">
        <v>105</v>
      </c>
      <c r="F269" s="15">
        <v>587</v>
      </c>
      <c r="G269" s="15">
        <v>-482</v>
      </c>
      <c r="H269" s="15">
        <v>164</v>
      </c>
      <c r="I269" s="14">
        <v>-646</v>
      </c>
      <c r="J269" s="14">
        <f t="shared" si="0"/>
        <v>14955</v>
      </c>
      <c r="K269" s="12">
        <f t="shared" si="1"/>
        <v>1.4509824087181194E-2</v>
      </c>
      <c r="L269" s="13">
        <f t="shared" si="2"/>
        <v>2193290.499194222</v>
      </c>
      <c r="M269" s="10" t="s">
        <v>25</v>
      </c>
    </row>
    <row r="270" spans="1:13" ht="15.75" customHeight="1" x14ac:dyDescent="0.2">
      <c r="A270" s="9" t="s">
        <v>553</v>
      </c>
      <c r="B270" s="2" t="s">
        <v>554</v>
      </c>
      <c r="C270" s="14">
        <v>1529</v>
      </c>
      <c r="D270" s="15">
        <v>1431</v>
      </c>
      <c r="E270" s="15">
        <v>152</v>
      </c>
      <c r="F270" s="15">
        <v>79</v>
      </c>
      <c r="G270" s="15">
        <v>73</v>
      </c>
      <c r="H270" s="15">
        <v>20</v>
      </c>
      <c r="I270" s="14">
        <v>53</v>
      </c>
      <c r="J270" s="14">
        <f t="shared" si="0"/>
        <v>1509</v>
      </c>
      <c r="K270" s="12">
        <f t="shared" si="1"/>
        <v>1.4640805448048427E-3</v>
      </c>
      <c r="L270" s="13">
        <f t="shared" si="2"/>
        <v>221308.95107215521</v>
      </c>
      <c r="M270" s="10" t="s">
        <v>15</v>
      </c>
    </row>
    <row r="271" spans="1:13" ht="15.75" customHeight="1" x14ac:dyDescent="0.2">
      <c r="A271" s="9" t="s">
        <v>555</v>
      </c>
      <c r="B271" s="2" t="s">
        <v>556</v>
      </c>
      <c r="C271" s="14">
        <v>1971</v>
      </c>
      <c r="D271" s="15">
        <v>1599</v>
      </c>
      <c r="E271" s="15">
        <v>534</v>
      </c>
      <c r="F271" s="15">
        <v>346</v>
      </c>
      <c r="G271" s="15">
        <v>188</v>
      </c>
      <c r="H271" s="15">
        <v>26</v>
      </c>
      <c r="I271" s="14">
        <v>162</v>
      </c>
      <c r="J271" s="14">
        <f t="shared" si="0"/>
        <v>1945</v>
      </c>
      <c r="K271" s="12">
        <f t="shared" si="1"/>
        <v>1.8871018287908675E-3</v>
      </c>
      <c r="L271" s="13">
        <f t="shared" si="2"/>
        <v>285252.42533819872</v>
      </c>
      <c r="M271" s="10" t="s">
        <v>25</v>
      </c>
    </row>
    <row r="272" spans="1:13" ht="15.75" customHeight="1" x14ac:dyDescent="0.2">
      <c r="A272" s="9" t="s">
        <v>557</v>
      </c>
      <c r="B272" s="2" t="s">
        <v>558</v>
      </c>
      <c r="C272" s="14">
        <v>1527</v>
      </c>
      <c r="D272" s="15">
        <v>1199</v>
      </c>
      <c r="E272" s="15">
        <v>304</v>
      </c>
      <c r="F272" s="15">
        <v>313</v>
      </c>
      <c r="G272" s="15">
        <v>-9</v>
      </c>
      <c r="H272" s="15">
        <v>15</v>
      </c>
      <c r="I272" s="14">
        <v>-24</v>
      </c>
      <c r="J272" s="14">
        <f t="shared" si="0"/>
        <v>1512</v>
      </c>
      <c r="K272" s="12">
        <f t="shared" si="1"/>
        <v>1.4669912417130033E-3</v>
      </c>
      <c r="L272" s="13">
        <f t="shared" si="2"/>
        <v>221748.92910609586</v>
      </c>
      <c r="M272" s="10" t="s">
        <v>28</v>
      </c>
    </row>
    <row r="273" spans="1:13" ht="15.75" customHeight="1" x14ac:dyDescent="0.2">
      <c r="A273" s="9" t="s">
        <v>559</v>
      </c>
      <c r="B273" s="2" t="s">
        <v>560</v>
      </c>
      <c r="C273" s="14">
        <v>1380</v>
      </c>
      <c r="D273" s="15">
        <v>1323</v>
      </c>
      <c r="E273" s="15">
        <v>0</v>
      </c>
      <c r="F273" s="15">
        <v>56</v>
      </c>
      <c r="G273" s="15">
        <v>-56</v>
      </c>
      <c r="H273" s="15">
        <v>1</v>
      </c>
      <c r="I273" s="14">
        <v>-57</v>
      </c>
      <c r="J273" s="14">
        <f t="shared" si="0"/>
        <v>1379</v>
      </c>
      <c r="K273" s="12">
        <f t="shared" si="1"/>
        <v>1.3379503454512113E-3</v>
      </c>
      <c r="L273" s="13">
        <f t="shared" si="2"/>
        <v>202243.23626805964</v>
      </c>
      <c r="M273" s="10" t="s">
        <v>15</v>
      </c>
    </row>
    <row r="274" spans="1:13" ht="15.75" customHeight="1" x14ac:dyDescent="0.2">
      <c r="A274" s="9" t="s">
        <v>561</v>
      </c>
      <c r="B274" s="2" t="s">
        <v>562</v>
      </c>
      <c r="C274" s="14">
        <v>10560</v>
      </c>
      <c r="D274" s="15">
        <v>10030</v>
      </c>
      <c r="E274" s="15">
        <v>167</v>
      </c>
      <c r="F274" s="15">
        <v>306</v>
      </c>
      <c r="G274" s="15">
        <v>-139</v>
      </c>
      <c r="H274" s="15">
        <v>225</v>
      </c>
      <c r="I274" s="14">
        <v>-364</v>
      </c>
      <c r="J274" s="14">
        <f t="shared" si="0"/>
        <v>10335</v>
      </c>
      <c r="K274" s="12">
        <f t="shared" si="1"/>
        <v>1.0027350848613684E-2</v>
      </c>
      <c r="L274" s="13">
        <f t="shared" si="2"/>
        <v>1515724.3269255958</v>
      </c>
      <c r="M274" s="10" t="s">
        <v>25</v>
      </c>
    </row>
    <row r="275" spans="1:13" ht="15.75" customHeight="1" x14ac:dyDescent="0.2">
      <c r="A275" s="9" t="s">
        <v>563</v>
      </c>
      <c r="B275" s="2" t="s">
        <v>564</v>
      </c>
      <c r="C275" s="14">
        <v>1950</v>
      </c>
      <c r="D275" s="15">
        <v>1747</v>
      </c>
      <c r="E275" s="15">
        <v>157</v>
      </c>
      <c r="F275" s="15">
        <v>201</v>
      </c>
      <c r="G275" s="15">
        <v>-44</v>
      </c>
      <c r="H275" s="15">
        <v>2</v>
      </c>
      <c r="I275" s="14">
        <v>-46</v>
      </c>
      <c r="J275" s="14">
        <f t="shared" si="0"/>
        <v>1948</v>
      </c>
      <c r="K275" s="12">
        <f t="shared" si="1"/>
        <v>1.8900125256990281E-3</v>
      </c>
      <c r="L275" s="13">
        <f t="shared" si="2"/>
        <v>285692.40337213938</v>
      </c>
      <c r="M275" s="10" t="s">
        <v>15</v>
      </c>
    </row>
    <row r="276" spans="1:13" ht="15.75" customHeight="1" x14ac:dyDescent="0.2">
      <c r="A276" s="9" t="s">
        <v>565</v>
      </c>
      <c r="B276" s="2" t="s">
        <v>566</v>
      </c>
      <c r="C276" s="14">
        <v>1518</v>
      </c>
      <c r="D276" s="15">
        <v>1332</v>
      </c>
      <c r="E276" s="15">
        <v>85</v>
      </c>
      <c r="F276" s="15">
        <v>184</v>
      </c>
      <c r="G276" s="15">
        <v>-99</v>
      </c>
      <c r="H276" s="15">
        <v>2</v>
      </c>
      <c r="I276" s="14">
        <v>-101</v>
      </c>
      <c r="J276" s="14">
        <f t="shared" si="0"/>
        <v>1516</v>
      </c>
      <c r="K276" s="12">
        <f t="shared" si="1"/>
        <v>1.4708721709238842E-3</v>
      </c>
      <c r="L276" s="13">
        <f t="shared" si="2"/>
        <v>222335.56648468343</v>
      </c>
      <c r="M276" s="10" t="s">
        <v>15</v>
      </c>
    </row>
    <row r="277" spans="1:13" ht="15.75" customHeight="1" x14ac:dyDescent="0.2">
      <c r="A277" s="9" t="s">
        <v>567</v>
      </c>
      <c r="B277" s="2" t="s">
        <v>568</v>
      </c>
      <c r="C277" s="14">
        <v>767</v>
      </c>
      <c r="D277" s="15">
        <v>653</v>
      </c>
      <c r="E277" s="15">
        <v>138</v>
      </c>
      <c r="F277" s="15">
        <v>113</v>
      </c>
      <c r="G277" s="15">
        <v>25</v>
      </c>
      <c r="H277" s="15">
        <v>1</v>
      </c>
      <c r="I277" s="14">
        <v>24</v>
      </c>
      <c r="J277" s="14">
        <f t="shared" si="0"/>
        <v>766</v>
      </c>
      <c r="K277" s="12">
        <f t="shared" si="1"/>
        <v>7.4319794388370407E-4</v>
      </c>
      <c r="L277" s="13">
        <f t="shared" si="2"/>
        <v>112341.05799951682</v>
      </c>
      <c r="M277" s="10" t="s">
        <v>28</v>
      </c>
    </row>
    <row r="278" spans="1:13" ht="15.75" customHeight="1" x14ac:dyDescent="0.2">
      <c r="A278" s="9" t="s">
        <v>569</v>
      </c>
      <c r="B278" s="2" t="s">
        <v>570</v>
      </c>
      <c r="C278" s="14">
        <v>992</v>
      </c>
      <c r="D278" s="15">
        <v>901</v>
      </c>
      <c r="E278" s="15">
        <v>172</v>
      </c>
      <c r="F278" s="15">
        <v>88</v>
      </c>
      <c r="G278" s="15">
        <v>84</v>
      </c>
      <c r="H278" s="15">
        <v>3</v>
      </c>
      <c r="I278" s="14">
        <v>81</v>
      </c>
      <c r="J278" s="14">
        <f t="shared" si="0"/>
        <v>989</v>
      </c>
      <c r="K278" s="12">
        <f t="shared" si="1"/>
        <v>9.5955974739031762E-4</v>
      </c>
      <c r="L278" s="13">
        <f t="shared" si="2"/>
        <v>145046.09185577303</v>
      </c>
      <c r="M278" s="10" t="s">
        <v>15</v>
      </c>
    </row>
    <row r="279" spans="1:13" ht="15.75" customHeight="1" x14ac:dyDescent="0.2">
      <c r="A279" s="9" t="s">
        <v>571</v>
      </c>
      <c r="B279" s="2" t="s">
        <v>572</v>
      </c>
      <c r="C279" s="14">
        <v>970</v>
      </c>
      <c r="D279" s="15">
        <v>876</v>
      </c>
      <c r="E279" s="15">
        <v>77</v>
      </c>
      <c r="F279" s="15">
        <v>88</v>
      </c>
      <c r="G279" s="15">
        <v>-11</v>
      </c>
      <c r="H279" s="15">
        <v>6</v>
      </c>
      <c r="I279" s="14">
        <v>-17</v>
      </c>
      <c r="J279" s="14">
        <f t="shared" si="0"/>
        <v>964</v>
      </c>
      <c r="K279" s="12">
        <f t="shared" si="1"/>
        <v>9.3530393982231162E-4</v>
      </c>
      <c r="L279" s="13">
        <f t="shared" si="2"/>
        <v>141379.60823960081</v>
      </c>
      <c r="M279" s="10" t="s">
        <v>28</v>
      </c>
    </row>
    <row r="280" spans="1:13" ht="15.75" customHeight="1" x14ac:dyDescent="0.2">
      <c r="A280" s="9" t="s">
        <v>573</v>
      </c>
      <c r="B280" s="2" t="s">
        <v>574</v>
      </c>
      <c r="C280" s="14">
        <v>1473</v>
      </c>
      <c r="D280" s="15">
        <v>1384</v>
      </c>
      <c r="E280" s="15">
        <v>347</v>
      </c>
      <c r="F280" s="15">
        <v>66</v>
      </c>
      <c r="G280" s="15">
        <v>281</v>
      </c>
      <c r="H280" s="15">
        <v>23</v>
      </c>
      <c r="I280" s="14">
        <v>258</v>
      </c>
      <c r="J280" s="14">
        <f t="shared" si="0"/>
        <v>1450</v>
      </c>
      <c r="K280" s="12">
        <f t="shared" si="1"/>
        <v>1.4068368389443485E-3</v>
      </c>
      <c r="L280" s="13">
        <f t="shared" si="2"/>
        <v>212656.04973798877</v>
      </c>
      <c r="M280" s="10" t="s">
        <v>15</v>
      </c>
    </row>
    <row r="281" spans="1:13" ht="15.75" customHeight="1" x14ac:dyDescent="0.2">
      <c r="A281" s="9" t="s">
        <v>575</v>
      </c>
      <c r="B281" s="2" t="s">
        <v>576</v>
      </c>
      <c r="C281" s="14">
        <v>964</v>
      </c>
      <c r="D281" s="15">
        <v>906</v>
      </c>
      <c r="E281" s="15">
        <v>359</v>
      </c>
      <c r="F281" s="15">
        <v>50</v>
      </c>
      <c r="G281" s="15">
        <v>309</v>
      </c>
      <c r="H281" s="15">
        <v>8</v>
      </c>
      <c r="I281" s="14">
        <v>301</v>
      </c>
      <c r="J281" s="14">
        <f t="shared" si="0"/>
        <v>956</v>
      </c>
      <c r="K281" s="12">
        <f t="shared" si="1"/>
        <v>9.2754208140054977E-4</v>
      </c>
      <c r="L281" s="13">
        <f t="shared" si="2"/>
        <v>140206.33348242569</v>
      </c>
      <c r="M281" s="10" t="s">
        <v>15</v>
      </c>
    </row>
    <row r="282" spans="1:13" ht="15.75" customHeight="1" x14ac:dyDescent="0.2">
      <c r="A282" s="9" t="s">
        <v>577</v>
      </c>
      <c r="B282" s="2" t="s">
        <v>578</v>
      </c>
      <c r="C282" s="14">
        <v>5609</v>
      </c>
      <c r="D282" s="15">
        <v>4604</v>
      </c>
      <c r="E282" s="15">
        <v>87</v>
      </c>
      <c r="F282" s="15">
        <v>761</v>
      </c>
      <c r="G282" s="15">
        <v>-674</v>
      </c>
      <c r="H282" s="15">
        <v>247</v>
      </c>
      <c r="I282" s="14">
        <v>-921</v>
      </c>
      <c r="J282" s="14">
        <f t="shared" si="0"/>
        <v>5362</v>
      </c>
      <c r="K282" s="12">
        <f t="shared" si="1"/>
        <v>5.2023856071859286E-3</v>
      </c>
      <c r="L282" s="13">
        <f t="shared" si="2"/>
        <v>786387.40599661774</v>
      </c>
      <c r="M282" s="10" t="s">
        <v>28</v>
      </c>
    </row>
    <row r="283" spans="1:13" ht="15.75" customHeight="1" x14ac:dyDescent="0.2">
      <c r="A283" s="9" t="s">
        <v>579</v>
      </c>
      <c r="B283" s="2" t="s">
        <v>580</v>
      </c>
      <c r="C283" s="14">
        <v>657</v>
      </c>
      <c r="D283" s="15">
        <v>576</v>
      </c>
      <c r="E283" s="15">
        <v>301</v>
      </c>
      <c r="F283" s="15">
        <v>79</v>
      </c>
      <c r="G283" s="15">
        <v>222</v>
      </c>
      <c r="H283" s="15">
        <v>2</v>
      </c>
      <c r="I283" s="14">
        <v>220</v>
      </c>
      <c r="J283" s="14">
        <f t="shared" si="0"/>
        <v>655</v>
      </c>
      <c r="K283" s="12">
        <f t="shared" si="1"/>
        <v>6.3550215828175741E-4</v>
      </c>
      <c r="L283" s="13">
        <f t="shared" si="2"/>
        <v>96061.870743712163</v>
      </c>
      <c r="M283" s="10" t="s">
        <v>15</v>
      </c>
    </row>
    <row r="284" spans="1:13" ht="15.75" customHeight="1" x14ac:dyDescent="0.2">
      <c r="A284" s="9" t="s">
        <v>581</v>
      </c>
      <c r="B284" s="2" t="s">
        <v>582</v>
      </c>
      <c r="C284" s="14">
        <v>2408</v>
      </c>
      <c r="D284" s="15">
        <v>2110</v>
      </c>
      <c r="E284" s="15">
        <v>343</v>
      </c>
      <c r="F284" s="15">
        <v>269</v>
      </c>
      <c r="G284" s="15">
        <v>74</v>
      </c>
      <c r="H284" s="15">
        <v>29</v>
      </c>
      <c r="I284" s="14">
        <v>45</v>
      </c>
      <c r="J284" s="14">
        <f t="shared" si="0"/>
        <v>2379</v>
      </c>
      <c r="K284" s="12">
        <f t="shared" si="1"/>
        <v>2.3081826481714516E-3</v>
      </c>
      <c r="L284" s="13">
        <f t="shared" si="2"/>
        <v>348902.58091494843</v>
      </c>
      <c r="M284" s="10" t="s">
        <v>15</v>
      </c>
    </row>
    <row r="285" spans="1:13" ht="15.75" customHeight="1" x14ac:dyDescent="0.2">
      <c r="A285" s="9" t="s">
        <v>583</v>
      </c>
      <c r="B285" s="2" t="s">
        <v>584</v>
      </c>
      <c r="C285" s="14">
        <v>1470</v>
      </c>
      <c r="D285" s="15">
        <v>1327</v>
      </c>
      <c r="E285" s="15">
        <v>276</v>
      </c>
      <c r="F285" s="15">
        <v>141</v>
      </c>
      <c r="G285" s="15">
        <v>135</v>
      </c>
      <c r="H285" s="15">
        <v>2</v>
      </c>
      <c r="I285" s="14">
        <v>133</v>
      </c>
      <c r="J285" s="14">
        <f t="shared" si="0"/>
        <v>1468</v>
      </c>
      <c r="K285" s="12">
        <f t="shared" si="1"/>
        <v>1.4243010203933127E-3</v>
      </c>
      <c r="L285" s="13">
        <f t="shared" si="2"/>
        <v>215295.91794163274</v>
      </c>
      <c r="M285" s="10" t="s">
        <v>15</v>
      </c>
    </row>
    <row r="286" spans="1:13" ht="15.75" customHeight="1" x14ac:dyDescent="0.2">
      <c r="A286" s="9" t="s">
        <v>585</v>
      </c>
      <c r="B286" s="2" t="s">
        <v>586</v>
      </c>
      <c r="C286" s="14">
        <v>1017</v>
      </c>
      <c r="D286" s="15">
        <v>852</v>
      </c>
      <c r="E286" s="15">
        <v>18</v>
      </c>
      <c r="F286" s="15">
        <v>163</v>
      </c>
      <c r="G286" s="15">
        <v>-145</v>
      </c>
      <c r="H286" s="15">
        <v>2</v>
      </c>
      <c r="I286" s="14">
        <v>-147</v>
      </c>
      <c r="J286" s="14">
        <f t="shared" si="0"/>
        <v>1015</v>
      </c>
      <c r="K286" s="12">
        <f t="shared" si="1"/>
        <v>9.8478578726104386E-4</v>
      </c>
      <c r="L286" s="13">
        <f t="shared" si="2"/>
        <v>148859.23481659213</v>
      </c>
      <c r="M286" s="10" t="s">
        <v>25</v>
      </c>
    </row>
    <row r="287" spans="1:13" ht="15.75" customHeight="1" x14ac:dyDescent="0.2">
      <c r="A287" s="9" t="s">
        <v>587</v>
      </c>
      <c r="B287" s="2" t="s">
        <v>588</v>
      </c>
      <c r="C287" s="14">
        <v>667</v>
      </c>
      <c r="D287" s="15">
        <v>601</v>
      </c>
      <c r="E287" s="15">
        <v>69</v>
      </c>
      <c r="F287" s="15">
        <v>61</v>
      </c>
      <c r="G287" s="15">
        <v>8</v>
      </c>
      <c r="H287" s="15">
        <v>5</v>
      </c>
      <c r="I287" s="14">
        <v>3</v>
      </c>
      <c r="J287" s="14">
        <f t="shared" si="0"/>
        <v>662</v>
      </c>
      <c r="K287" s="12">
        <f t="shared" si="1"/>
        <v>6.4229378440079903E-4</v>
      </c>
      <c r="L287" s="13">
        <f t="shared" si="2"/>
        <v>97088.486156240382</v>
      </c>
      <c r="M287" s="10" t="s">
        <v>20</v>
      </c>
    </row>
    <row r="288" spans="1:13" ht="15.75" customHeight="1" x14ac:dyDescent="0.2">
      <c r="A288" s="9" t="s">
        <v>589</v>
      </c>
      <c r="B288" s="2" t="s">
        <v>590</v>
      </c>
      <c r="C288" s="14">
        <v>738</v>
      </c>
      <c r="D288" s="15">
        <v>679</v>
      </c>
      <c r="E288" s="15">
        <v>57</v>
      </c>
      <c r="F288" s="15">
        <v>56</v>
      </c>
      <c r="G288" s="15">
        <v>1</v>
      </c>
      <c r="H288" s="15">
        <v>5</v>
      </c>
      <c r="I288" s="14">
        <v>-4</v>
      </c>
      <c r="J288" s="14">
        <f t="shared" si="0"/>
        <v>733</v>
      </c>
      <c r="K288" s="12">
        <f t="shared" si="1"/>
        <v>7.1118027789393611E-4</v>
      </c>
      <c r="L288" s="13">
        <f t="shared" si="2"/>
        <v>107501.29962616949</v>
      </c>
      <c r="M288" s="10" t="s">
        <v>15</v>
      </c>
    </row>
    <row r="289" spans="1:13" ht="15.75" customHeight="1" x14ac:dyDescent="0.2">
      <c r="A289" s="9" t="s">
        <v>591</v>
      </c>
      <c r="B289" s="2" t="s">
        <v>592</v>
      </c>
      <c r="C289" s="14">
        <v>2370</v>
      </c>
      <c r="D289" s="15">
        <v>2264</v>
      </c>
      <c r="E289" s="15">
        <v>136</v>
      </c>
      <c r="F289" s="15">
        <v>95</v>
      </c>
      <c r="G289" s="15">
        <v>41</v>
      </c>
      <c r="H289" s="15">
        <v>12</v>
      </c>
      <c r="I289" s="14">
        <v>29</v>
      </c>
      <c r="J289" s="14">
        <f t="shared" si="0"/>
        <v>2358</v>
      </c>
      <c r="K289" s="12">
        <f t="shared" si="1"/>
        <v>2.2878077698143266E-3</v>
      </c>
      <c r="L289" s="13">
        <f t="shared" si="2"/>
        <v>345822.73467736383</v>
      </c>
      <c r="M289" s="10" t="s">
        <v>15</v>
      </c>
    </row>
    <row r="290" spans="1:13" ht="15.75" customHeight="1" x14ac:dyDescent="0.2">
      <c r="A290" s="9" t="s">
        <v>593</v>
      </c>
      <c r="B290" s="2" t="s">
        <v>594</v>
      </c>
      <c r="C290" s="14">
        <v>1057</v>
      </c>
      <c r="D290" s="15">
        <v>1006</v>
      </c>
      <c r="E290" s="15">
        <v>174</v>
      </c>
      <c r="F290" s="15">
        <v>40</v>
      </c>
      <c r="G290" s="15">
        <v>134</v>
      </c>
      <c r="H290" s="15">
        <v>11</v>
      </c>
      <c r="I290" s="14">
        <v>123</v>
      </c>
      <c r="J290" s="14">
        <f t="shared" si="0"/>
        <v>1046</v>
      </c>
      <c r="K290" s="12">
        <f t="shared" si="1"/>
        <v>1.0148629886453714E-3</v>
      </c>
      <c r="L290" s="13">
        <f t="shared" si="2"/>
        <v>153405.67450064569</v>
      </c>
      <c r="M290" s="10" t="s">
        <v>15</v>
      </c>
    </row>
    <row r="291" spans="1:13" ht="15.75" customHeight="1" x14ac:dyDescent="0.2">
      <c r="A291" s="9" t="s">
        <v>595</v>
      </c>
      <c r="B291" s="2" t="s">
        <v>596</v>
      </c>
      <c r="C291" s="14">
        <v>3596</v>
      </c>
      <c r="D291" s="15">
        <v>3398</v>
      </c>
      <c r="E291" s="15">
        <v>139</v>
      </c>
      <c r="F291" s="15">
        <v>145</v>
      </c>
      <c r="G291" s="15">
        <v>-6</v>
      </c>
      <c r="H291" s="15">
        <v>54</v>
      </c>
      <c r="I291" s="14">
        <v>-60</v>
      </c>
      <c r="J291" s="14">
        <f t="shared" si="0"/>
        <v>3542</v>
      </c>
      <c r="K291" s="12">
        <f t="shared" si="1"/>
        <v>3.436562816235091E-3</v>
      </c>
      <c r="L291" s="13">
        <f t="shared" si="2"/>
        <v>519467.39873928012</v>
      </c>
      <c r="M291" s="10" t="s">
        <v>15</v>
      </c>
    </row>
    <row r="292" spans="1:13" ht="15.75" customHeight="1" x14ac:dyDescent="0.2">
      <c r="A292" s="9"/>
      <c r="B292" s="16" t="s">
        <v>597</v>
      </c>
      <c r="C292" s="17">
        <f>SUM(C3:C291)</f>
        <v>1065114</v>
      </c>
      <c r="D292" s="17"/>
      <c r="E292" s="17"/>
      <c r="F292" s="17"/>
      <c r="G292" s="17"/>
      <c r="H292" s="17">
        <f>SUM(H3:H291)</f>
        <v>35500</v>
      </c>
      <c r="I292" s="17"/>
      <c r="J292" s="17">
        <f>SUM(J3:J291)</f>
        <v>1029614</v>
      </c>
      <c r="K292" s="18"/>
      <c r="L292" s="19">
        <f>SUM(L3:L291)</f>
        <v>151002514.47926182</v>
      </c>
      <c r="M292" s="10"/>
    </row>
    <row r="293" spans="1:13" ht="15.75" customHeight="1" x14ac:dyDescent="0.2">
      <c r="A293" s="9"/>
      <c r="B293" s="2" t="s">
        <v>598</v>
      </c>
      <c r="C293" s="10"/>
      <c r="D293" s="10"/>
      <c r="E293" s="10"/>
      <c r="F293" s="10"/>
      <c r="G293" s="10"/>
      <c r="H293" s="10" t="s">
        <v>599</v>
      </c>
      <c r="I293" s="10"/>
      <c r="J293" s="10">
        <v>1067</v>
      </c>
      <c r="K293" s="12">
        <f>J293/J294</f>
        <v>1.0352378670024963E-3</v>
      </c>
      <c r="L293" s="13">
        <f>K293*K298</f>
        <v>156485.52073823035</v>
      </c>
      <c r="M293" s="10"/>
    </row>
    <row r="294" spans="1:13" ht="15.75" customHeight="1" x14ac:dyDescent="0.25">
      <c r="A294" s="9"/>
      <c r="B294" s="20" t="s">
        <v>600</v>
      </c>
      <c r="C294" s="10"/>
      <c r="D294" s="10"/>
      <c r="E294" s="10"/>
      <c r="F294" s="10"/>
      <c r="G294" s="10"/>
      <c r="H294" s="10"/>
      <c r="I294" s="21"/>
      <c r="J294" s="22">
        <f>J292+J293</f>
        <v>1030681</v>
      </c>
      <c r="K294" s="20" t="s">
        <v>601</v>
      </c>
      <c r="L294" s="23">
        <f>L292+L293</f>
        <v>151159000.00000006</v>
      </c>
      <c r="M294" s="10"/>
    </row>
    <row r="295" spans="1:13" ht="15.75" customHeight="1" x14ac:dyDescent="0.25">
      <c r="A295" s="9"/>
      <c r="B295" s="20"/>
      <c r="C295" s="10"/>
      <c r="D295" s="10"/>
      <c r="E295" s="10"/>
      <c r="F295" s="10"/>
      <c r="G295" s="10"/>
      <c r="H295" s="10"/>
      <c r="I295" s="21"/>
      <c r="J295" s="22"/>
      <c r="K295" s="20"/>
      <c r="L295" s="23"/>
      <c r="M295" s="10"/>
    </row>
    <row r="296" spans="1:13" ht="15.75" customHeight="1" x14ac:dyDescent="0.2">
      <c r="A296" s="9"/>
      <c r="B296" s="2"/>
      <c r="C296" s="10"/>
      <c r="D296" s="10"/>
      <c r="E296" s="10"/>
      <c r="F296" s="10"/>
      <c r="G296" s="10"/>
      <c r="H296" s="10"/>
      <c r="I296" s="10"/>
      <c r="J296" s="24" t="s">
        <v>602</v>
      </c>
      <c r="K296" s="25">
        <v>35500</v>
      </c>
      <c r="L296" s="13"/>
      <c r="M296" s="10"/>
    </row>
    <row r="297" spans="1:13" ht="15.75" customHeight="1" x14ac:dyDescent="0.2">
      <c r="A297" s="9"/>
      <c r="B297" s="2"/>
      <c r="C297" s="10"/>
      <c r="D297" s="26"/>
      <c r="E297" s="26"/>
      <c r="F297" s="26"/>
      <c r="G297" s="26"/>
      <c r="H297" s="10"/>
      <c r="I297" s="10"/>
      <c r="J297" s="27" t="s">
        <v>603</v>
      </c>
      <c r="K297" s="28">
        <v>4258</v>
      </c>
      <c r="L297" s="3"/>
      <c r="M297" s="10"/>
    </row>
    <row r="298" spans="1:13" ht="15.75" customHeight="1" x14ac:dyDescent="0.2">
      <c r="A298" s="9"/>
      <c r="B298" s="2"/>
      <c r="C298" s="10"/>
      <c r="D298" s="26"/>
      <c r="E298" s="26"/>
      <c r="F298" s="26"/>
      <c r="G298" s="26"/>
      <c r="H298" s="10"/>
      <c r="I298" s="10"/>
      <c r="J298" s="27" t="s">
        <v>604</v>
      </c>
      <c r="K298" s="29">
        <f>H292*K297</f>
        <v>151159000</v>
      </c>
      <c r="L298" s="3"/>
      <c r="M298" s="10"/>
    </row>
    <row r="299" spans="1:13" ht="15.75" customHeight="1" x14ac:dyDescent="0.2">
      <c r="A299" s="9"/>
      <c r="B299" s="2"/>
      <c r="C299" s="30"/>
      <c r="D299" s="10"/>
      <c r="E299" s="10"/>
      <c r="F299" s="10"/>
      <c r="G299" s="10"/>
      <c r="H299" s="10"/>
      <c r="I299" s="10"/>
      <c r="J299" s="10"/>
      <c r="K299" s="2"/>
      <c r="L299" s="3"/>
      <c r="M299" s="10"/>
    </row>
  </sheetData>
  <mergeCells count="1">
    <mergeCell ref="A1:I1"/>
  </mergeCells>
  <pageMargins left="0.75" right="0.75" top="1" bottom="1" header="0" footer="0"/>
  <pageSetup scale="70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Miksza, Keri</cp:lastModifiedBy>
  <cp:lastPrinted>2018-06-20T11:45:21Z</cp:lastPrinted>
  <dcterms:modified xsi:type="dcterms:W3CDTF">2018-06-20T11:45:24Z</dcterms:modified>
</cp:coreProperties>
</file>